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80" activeTab="3"/>
  </bookViews>
  <sheets>
    <sheet name="chuyen doi QTMMT" sheetId="1" r:id="rId1"/>
    <sheet name="TC May TT 17-3NTH" sheetId="2" r:id="rId2"/>
    <sheet name="TC KTCBMA 17-2NTH" sheetId="3" r:id="rId3"/>
    <sheet name="TC KTCBMA 18-2NSHO" sheetId="4" r:id="rId4"/>
  </sheets>
  <definedNames>
    <definedName name="_xlnm.Print_Titles" localSheetId="1">'TC May TT 17-3NTH'!$7:$7</definedName>
  </definedNames>
  <calcPr fullCalcOnLoad="1"/>
</workbook>
</file>

<file path=xl/sharedStrings.xml><?xml version="1.0" encoding="utf-8"?>
<sst xmlns="http://schemas.openxmlformats.org/spreadsheetml/2006/main" count="406" uniqueCount="157">
  <si>
    <t>TRƯỜNG CAO ĐẲNG NGHỀ PHÚ YÊN</t>
  </si>
  <si>
    <t>Nữ</t>
  </si>
  <si>
    <t>Phú Yên</t>
  </si>
  <si>
    <t>Nam</t>
  </si>
  <si>
    <t xml:space="preserve">Phú Yên </t>
  </si>
  <si>
    <t>Nguyễn Thị</t>
  </si>
  <si>
    <t>Tính</t>
  </si>
  <si>
    <t>Thảo</t>
  </si>
  <si>
    <t>Nga</t>
  </si>
  <si>
    <t>Hà</t>
  </si>
  <si>
    <t>Nguyễn Thị Hồng</t>
  </si>
  <si>
    <t>Hiền</t>
  </si>
  <si>
    <t>Nguyễn Thị Mỹ</t>
  </si>
  <si>
    <t>Nguyễn Thị Thanh</t>
  </si>
  <si>
    <t>Thủy</t>
  </si>
  <si>
    <t>Duyên</t>
  </si>
  <si>
    <t>Trần Thị</t>
  </si>
  <si>
    <t>Trâm</t>
  </si>
  <si>
    <t>Trang</t>
  </si>
  <si>
    <t xml:space="preserve">Nguyễn Thị Mỹ </t>
  </si>
  <si>
    <t>Linh</t>
  </si>
  <si>
    <t xml:space="preserve">La O Thị </t>
  </si>
  <si>
    <t>Thư</t>
  </si>
  <si>
    <t>Châu</t>
  </si>
  <si>
    <t>Phúc</t>
  </si>
  <si>
    <t>Tuyền</t>
  </si>
  <si>
    <t>Hải</t>
  </si>
  <si>
    <t>Thúy</t>
  </si>
  <si>
    <t>Thanh</t>
  </si>
  <si>
    <t>Thơ</t>
  </si>
  <si>
    <t>My</t>
  </si>
  <si>
    <t>Lê Thị</t>
  </si>
  <si>
    <t>Thoa</t>
  </si>
  <si>
    <t>Hoàng</t>
  </si>
  <si>
    <t>Hảo</t>
  </si>
  <si>
    <t>Trần Minh</t>
  </si>
  <si>
    <t>Trần Thị Mỹ</t>
  </si>
  <si>
    <t>Huỳnh Thị Thu</t>
  </si>
  <si>
    <t>Hoài</t>
  </si>
  <si>
    <t>Huỳnh Thị Minh</t>
  </si>
  <si>
    <t>Phượng</t>
  </si>
  <si>
    <t>Phan Huỳnh Thu</t>
  </si>
  <si>
    <t>Sương</t>
  </si>
  <si>
    <t>Thấm</t>
  </si>
  <si>
    <t>Lê Thị Kim</t>
  </si>
  <si>
    <t>Võ Ngọc</t>
  </si>
  <si>
    <t>Thoại</t>
  </si>
  <si>
    <t>Lê Hoài Anh</t>
  </si>
  <si>
    <t>Võ Ngọc Tuyết</t>
  </si>
  <si>
    <t>Vy</t>
  </si>
  <si>
    <t>Nhất</t>
  </si>
  <si>
    <t>Nguyễn Thị Tường</t>
  </si>
  <si>
    <t>Chinh</t>
  </si>
  <si>
    <t>Đào Thị Xuân</t>
  </si>
  <si>
    <t>Nguyễn Thị Minh</t>
  </si>
  <si>
    <t>Lê Thị Kiều</t>
  </si>
  <si>
    <t>Lân</t>
  </si>
  <si>
    <t>Phan Thị Ái</t>
  </si>
  <si>
    <t>Lê Thị Ái</t>
  </si>
  <si>
    <t>Mân</t>
  </si>
  <si>
    <t>Lê Thị Yến</t>
  </si>
  <si>
    <t>Nhi</t>
  </si>
  <si>
    <t>Sính</t>
  </si>
  <si>
    <t>Soi</t>
  </si>
  <si>
    <t>Võ Thị</t>
  </si>
  <si>
    <t>Thu</t>
  </si>
  <si>
    <t>Thủ</t>
  </si>
  <si>
    <t>Đặng Thị</t>
  </si>
  <si>
    <t>Tỉnh</t>
  </si>
  <si>
    <t>Đinh Thị</t>
  </si>
  <si>
    <t>Tươi</t>
  </si>
  <si>
    <t>Tuyến</t>
  </si>
  <si>
    <t>Huỳnh Thị Như</t>
  </si>
  <si>
    <t>Nguyễn Thị Kim</t>
  </si>
  <si>
    <t>Lê Thị Quỳnh</t>
  </si>
  <si>
    <t xml:space="preserve">Lê Thị </t>
  </si>
  <si>
    <t xml:space="preserve">Hằng </t>
  </si>
  <si>
    <t xml:space="preserve">Trương Thị </t>
  </si>
  <si>
    <t xml:space="preserve">Phạm Thị Thanh </t>
  </si>
  <si>
    <t xml:space="preserve">Phạm Thị </t>
  </si>
  <si>
    <t>Hòa</t>
  </si>
  <si>
    <t>Nam Định</t>
  </si>
  <si>
    <t xml:space="preserve">Lê Thụy Thu </t>
  </si>
  <si>
    <t xml:space="preserve">Hồng </t>
  </si>
  <si>
    <t>Huệ</t>
  </si>
  <si>
    <t>Nguyễn Thị Hoa</t>
  </si>
  <si>
    <t xml:space="preserve">Liễu </t>
  </si>
  <si>
    <t xml:space="preserve">Nguyễn Thị Hồng </t>
  </si>
  <si>
    <t xml:space="preserve">Nguyễn Đào Cẩm </t>
  </si>
  <si>
    <t xml:space="preserve">Nhung </t>
  </si>
  <si>
    <t xml:space="preserve">Trần Thị </t>
  </si>
  <si>
    <t xml:space="preserve">Lê Thị Kim </t>
  </si>
  <si>
    <t xml:space="preserve">Thái Thị Hoài </t>
  </si>
  <si>
    <t xml:space="preserve">Đỗ Thị Thu </t>
  </si>
  <si>
    <t xml:space="preserve">Thúy </t>
  </si>
  <si>
    <t xml:space="preserve">Đặng Thị Bích </t>
  </si>
  <si>
    <t xml:space="preserve">Đặng Thị Thanh </t>
  </si>
  <si>
    <t xml:space="preserve">Trang </t>
  </si>
  <si>
    <t xml:space="preserve">Hà Tĩnh </t>
  </si>
  <si>
    <t xml:space="preserve">Huỳnh Thị </t>
  </si>
  <si>
    <t>Huỳnh Thị  Bích</t>
  </si>
  <si>
    <t xml:space="preserve">Vương Thị </t>
  </si>
  <si>
    <t>Trắt</t>
  </si>
  <si>
    <t>Võ Thị Minh</t>
  </si>
  <si>
    <t xml:space="preserve">  UBND TỈNH PHÚ YÊN</t>
  </si>
  <si>
    <t xml:space="preserve">                   CỘNG HÒA XÃ HỘI CHỦ NGHĨA VIỆT NAM</t>
  </si>
  <si>
    <t xml:space="preserve">                  Độc lập - Tự do - Hạnh phúc</t>
  </si>
  <si>
    <t>TT</t>
  </si>
  <si>
    <t>Họ và tên</t>
  </si>
  <si>
    <t>Ngày sinh</t>
  </si>
  <si>
    <t>Giới tính</t>
  </si>
  <si>
    <t>Nơi sinh</t>
  </si>
  <si>
    <t>Điểm TB toàn khóa</t>
  </si>
  <si>
    <t>Xếp loại rèn luyện</t>
  </si>
  <si>
    <t>Ghi chú</t>
  </si>
  <si>
    <t>Khá</t>
  </si>
  <si>
    <t>Tốt</t>
  </si>
  <si>
    <t>Thịnh</t>
  </si>
  <si>
    <t>Lớp: TC May TT 17-3NTH - Niên khóa : 2017 - 2020</t>
  </si>
  <si>
    <t>Nghề: May thời trang - Khóa thi : 21-22/12/2019</t>
  </si>
  <si>
    <t>Nghề: Kỹ thuật chế biến món ăn - Khóa thi : 21-22/12/2019</t>
  </si>
  <si>
    <t>Lớp: TC KTCBMA 18-2NSHO - Niên khóa : 2018 - 2020</t>
  </si>
  <si>
    <t>Nguyễn Đình</t>
  </si>
  <si>
    <t>Sáng</t>
  </si>
  <si>
    <t>01/05/2000</t>
  </si>
  <si>
    <t>Lê Viết</t>
  </si>
  <si>
    <t>Sỹ</t>
  </si>
  <si>
    <t>17/06/1989</t>
  </si>
  <si>
    <t>Đắk Lắk</t>
  </si>
  <si>
    <t>Nguyễn Trung</t>
  </si>
  <si>
    <t>17/10/2001</t>
  </si>
  <si>
    <t>Ngô Dương Thanh Hạt</t>
  </si>
  <si>
    <t>27/04/2001</t>
  </si>
  <si>
    <t>Phan Nguyễn Quang</t>
  </si>
  <si>
    <t>Trung</t>
  </si>
  <si>
    <t>05/11/2000</t>
  </si>
  <si>
    <t>Bùi Văn</t>
  </si>
  <si>
    <t>Hội</t>
  </si>
  <si>
    <t>08/12/2001</t>
  </si>
  <si>
    <t>Ninh Bình</t>
  </si>
  <si>
    <t xml:space="preserve">Nguyễn Hoài </t>
  </si>
  <si>
    <t>Phong</t>
  </si>
  <si>
    <t>08/06/2001</t>
  </si>
  <si>
    <t>Điểm TB chuyển đổi</t>
  </si>
  <si>
    <t>Nghề: Quản trị máng máy tính - Khóa thi : 21-22/12/2019</t>
  </si>
  <si>
    <t>(Kèm theo Quyết định số:       /QĐ-CĐN ngày        tháng 12 năm 2019)</t>
  </si>
  <si>
    <t>(Kèm theo Quyết định số:         /QĐ-CĐN ngày        tháng 07 năm 2019)</t>
  </si>
  <si>
    <t>Điểm thi chính trị</t>
  </si>
  <si>
    <t>Điểm thi LT nghề</t>
  </si>
  <si>
    <t>Điểm thi TH nghề</t>
  </si>
  <si>
    <t>Điểm TB xếp loại tốt nghiệp</t>
  </si>
  <si>
    <t>Xếp loại tốt nghiệp</t>
  </si>
  <si>
    <t>GHI CHÚ</t>
  </si>
  <si>
    <t>KẾT QUẢ THI TỐT NGHIỆP TRÌNH ĐỘ TRUNG CẤP NĂM 2019 (ĐỢT 3)</t>
  </si>
  <si>
    <t>Lớp: TC KTCBMA 17-2NTH - Niên khóa : 2017 - 2019</t>
  </si>
  <si>
    <t>KẾT QUẢ THI HOÀN THÀNH CHUYỂN ĐỔI CHƯƠNG TRÌNH NGHỀ QUẢN TRỊ MẠNG MÁY TÍNH TRÌNH ĐỘ TRUNG CẤP NĂM 2019</t>
  </si>
  <si>
    <t>Đạt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</si>
</sst>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_(* #,##0_);_(* \(#,##0\);_(* &quot;-&quot;??_);_(@_)"/>
    <numFmt numFmtId="174" formatCode="yyyy"/>
    <numFmt numFmtId="175" formatCode="0.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[$-409]dddd\,\ mmmm\ d\,\ yyyy"/>
    <numFmt numFmtId="183" formatCode="0.0000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0"/>
      <name val="Arial"/>
      <family val="0"/>
    </font>
    <font>
      <sz val="10"/>
      <color indexed="8"/>
      <name val="Times New Roman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i/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8"/>
      <color indexed="54"/>
      <name val="Calibri Light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3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8"/>
      <color theme="3"/>
      <name val="Calibri Light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3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61"/>
      </right>
      <top style="hair"/>
      <bottom style="hair"/>
    </border>
    <border>
      <left style="thin">
        <color indexed="61"/>
      </left>
      <right style="thin">
        <color indexed="61"/>
      </right>
      <top style="hair"/>
      <bottom style="hair"/>
    </border>
    <border>
      <left style="thin">
        <color indexed="61"/>
      </left>
      <right style="thin">
        <color indexed="61"/>
      </right>
      <top style="hair"/>
      <bottom style="double"/>
    </border>
    <border>
      <left style="thin"/>
      <right style="double"/>
      <top style="double"/>
      <bottom style="hair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double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6" fillId="33" borderId="13" xfId="0" applyFont="1" applyFill="1" applyBorder="1" applyAlignment="1">
      <alignment/>
    </xf>
    <xf numFmtId="14" fontId="51" fillId="33" borderId="10" xfId="0" applyNumberFormat="1" applyFont="1" applyFill="1" applyBorder="1" applyAlignment="1">
      <alignment horizontal="center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left" vertical="center" wrapText="1"/>
    </xf>
    <xf numFmtId="14" fontId="51" fillId="33" borderId="17" xfId="0" applyNumberFormat="1" applyFont="1" applyFill="1" applyBorder="1" applyAlignment="1">
      <alignment horizontal="center"/>
    </xf>
    <xf numFmtId="0" fontId="51" fillId="0" borderId="12" xfId="0" applyFont="1" applyBorder="1" applyAlignment="1" quotePrefix="1">
      <alignment horizontal="left" vertical="center" wrapText="1"/>
    </xf>
    <xf numFmtId="14" fontId="51" fillId="33" borderId="13" xfId="0" applyNumberFormat="1" applyFont="1" applyFill="1" applyBorder="1" applyAlignment="1">
      <alignment horizontal="center"/>
    </xf>
    <xf numFmtId="0" fontId="51" fillId="0" borderId="11" xfId="0" applyFont="1" applyBorder="1" applyAlignment="1" quotePrefix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56" applyFont="1">
      <alignment/>
      <protection/>
    </xf>
    <xf numFmtId="0" fontId="7" fillId="0" borderId="18" xfId="56" applyFont="1" applyBorder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2" fillId="0" borderId="0" xfId="56" applyFont="1" applyAlignment="1">
      <alignment wrapText="1"/>
      <protection/>
    </xf>
    <xf numFmtId="172" fontId="5" fillId="33" borderId="15" xfId="0" applyNumberFormat="1" applyFont="1" applyFill="1" applyBorder="1" applyAlignment="1">
      <alignment horizontal="center"/>
    </xf>
    <xf numFmtId="172" fontId="5" fillId="0" borderId="15" xfId="56" applyNumberFormat="1" applyFont="1" applyBorder="1" applyAlignment="1">
      <alignment horizontal="center"/>
      <protection/>
    </xf>
    <xf numFmtId="0" fontId="5" fillId="0" borderId="0" xfId="56" applyFont="1">
      <alignment/>
      <protection/>
    </xf>
    <xf numFmtId="0" fontId="5" fillId="0" borderId="19" xfId="56" applyFont="1" applyBorder="1" applyAlignment="1">
      <alignment horizontal="center"/>
      <protection/>
    </xf>
    <xf numFmtId="172" fontId="5" fillId="33" borderId="10" xfId="0" applyNumberFormat="1" applyFont="1" applyFill="1" applyBorder="1" applyAlignment="1">
      <alignment horizontal="center"/>
    </xf>
    <xf numFmtId="172" fontId="5" fillId="0" borderId="10" xfId="56" applyNumberFormat="1" applyFont="1" applyBorder="1" applyAlignment="1">
      <alignment horizontal="center"/>
      <protection/>
    </xf>
    <xf numFmtId="1" fontId="5" fillId="0" borderId="10" xfId="56" applyNumberFormat="1" applyFont="1" applyBorder="1" applyAlignment="1">
      <alignment horizontal="center"/>
      <protection/>
    </xf>
    <xf numFmtId="0" fontId="5" fillId="0" borderId="10" xfId="56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54" fillId="0" borderId="10" xfId="56" applyFont="1" applyBorder="1" applyAlignment="1">
      <alignment horizontal="center"/>
      <protection/>
    </xf>
    <xf numFmtId="0" fontId="54" fillId="0" borderId="20" xfId="56" applyFont="1" applyBorder="1" applyAlignment="1">
      <alignment horizontal="center"/>
      <protection/>
    </xf>
    <xf numFmtId="0" fontId="50" fillId="0" borderId="0" xfId="56" applyFont="1">
      <alignment/>
      <protection/>
    </xf>
    <xf numFmtId="172" fontId="54" fillId="33" borderId="10" xfId="0" applyNumberFormat="1" applyFont="1" applyFill="1" applyBorder="1" applyAlignment="1">
      <alignment horizontal="center"/>
    </xf>
    <xf numFmtId="0" fontId="5" fillId="0" borderId="21" xfId="56" applyFont="1" applyBorder="1" applyAlignment="1">
      <alignment horizontal="center"/>
      <protection/>
    </xf>
    <xf numFmtId="172" fontId="5" fillId="33" borderId="22" xfId="0" applyNumberFormat="1" applyFont="1" applyFill="1" applyBorder="1" applyAlignment="1">
      <alignment horizontal="center"/>
    </xf>
    <xf numFmtId="0" fontId="5" fillId="0" borderId="22" xfId="56" applyFont="1" applyBorder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14" fontId="2" fillId="0" borderId="0" xfId="56" applyNumberFormat="1" applyFont="1" applyAlignment="1">
      <alignment horizontal="center"/>
      <protection/>
    </xf>
    <xf numFmtId="14" fontId="52" fillId="0" borderId="13" xfId="0" applyNumberFormat="1" applyFont="1" applyBorder="1" applyAlignment="1">
      <alignment horizontal="center" vertical="center" wrapText="1"/>
    </xf>
    <xf numFmtId="14" fontId="51" fillId="0" borderId="13" xfId="0" applyNumberFormat="1" applyFont="1" applyBorder="1" applyAlignment="1">
      <alignment horizontal="center" vertical="center" wrapText="1"/>
    </xf>
    <xf numFmtId="0" fontId="34" fillId="0" borderId="0" xfId="56" applyFont="1">
      <alignment/>
      <protection/>
    </xf>
    <xf numFmtId="0" fontId="51" fillId="0" borderId="10" xfId="56" applyFont="1" applyBorder="1" applyAlignment="1">
      <alignment horizontal="center"/>
      <protection/>
    </xf>
    <xf numFmtId="172" fontId="6" fillId="33" borderId="15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 vertical="center" shrinkToFit="1"/>
    </xf>
    <xf numFmtId="0" fontId="51" fillId="0" borderId="23" xfId="0" applyFont="1" applyBorder="1" applyAlignment="1">
      <alignment horizontal="left" vertical="center" wrapText="1"/>
    </xf>
    <xf numFmtId="0" fontId="51" fillId="0" borderId="24" xfId="0" applyFont="1" applyBorder="1" applyAlignment="1">
      <alignment horizontal="left" vertical="center" wrapText="1"/>
    </xf>
    <xf numFmtId="14" fontId="51" fillId="33" borderId="22" xfId="0" applyNumberFormat="1" applyFont="1" applyFill="1" applyBorder="1" applyAlignment="1">
      <alignment horizontal="center"/>
    </xf>
    <xf numFmtId="0" fontId="51" fillId="0" borderId="25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left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/>
    </xf>
    <xf numFmtId="49" fontId="6" fillId="33" borderId="25" xfId="0" applyNumberFormat="1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/>
    </xf>
    <xf numFmtId="0" fontId="54" fillId="0" borderId="29" xfId="56" applyFont="1" applyBorder="1" applyAlignment="1">
      <alignment horizontal="center"/>
      <protection/>
    </xf>
    <xf numFmtId="0" fontId="12" fillId="0" borderId="30" xfId="56" applyFont="1" applyBorder="1" applyAlignment="1">
      <alignment horizontal="center" vertical="center" wrapText="1"/>
      <protection/>
    </xf>
    <xf numFmtId="0" fontId="12" fillId="0" borderId="31" xfId="56" applyFont="1" applyBorder="1" applyAlignment="1">
      <alignment horizontal="center" vertical="center" wrapText="1"/>
      <protection/>
    </xf>
    <xf numFmtId="0" fontId="12" fillId="0" borderId="32" xfId="56" applyFont="1" applyBorder="1" applyAlignment="1">
      <alignment horizontal="center" vertical="center" wrapText="1"/>
      <protection/>
    </xf>
    <xf numFmtId="0" fontId="12" fillId="0" borderId="33" xfId="56" applyFont="1" applyBorder="1" applyAlignment="1">
      <alignment horizontal="center" vertical="center" wrapText="1"/>
      <protection/>
    </xf>
    <xf numFmtId="0" fontId="12" fillId="0" borderId="34" xfId="56" applyFont="1" applyBorder="1" applyAlignment="1">
      <alignment horizontal="center" vertical="center" wrapText="1"/>
      <protection/>
    </xf>
    <xf numFmtId="0" fontId="5" fillId="0" borderId="35" xfId="56" applyFont="1" applyBorder="1" applyAlignment="1">
      <alignment horizontal="center"/>
      <protection/>
    </xf>
    <xf numFmtId="0" fontId="5" fillId="0" borderId="36" xfId="56" applyFont="1" applyBorder="1" applyAlignment="1">
      <alignment horizontal="center"/>
      <protection/>
    </xf>
    <xf numFmtId="0" fontId="5" fillId="0" borderId="37" xfId="56" applyFont="1" applyBorder="1" applyAlignment="1">
      <alignment horizontal="center"/>
      <protection/>
    </xf>
    <xf numFmtId="172" fontId="6" fillId="33" borderId="22" xfId="0" applyNumberFormat="1" applyFont="1" applyFill="1" applyBorder="1" applyAlignment="1">
      <alignment horizontal="center"/>
    </xf>
    <xf numFmtId="0" fontId="54" fillId="0" borderId="38" xfId="56" applyFont="1" applyBorder="1" applyAlignment="1">
      <alignment horizontal="center"/>
      <protection/>
    </xf>
    <xf numFmtId="0" fontId="51" fillId="0" borderId="19" xfId="56" applyFont="1" applyBorder="1" applyAlignment="1">
      <alignment horizontal="center"/>
      <protection/>
    </xf>
    <xf numFmtId="0" fontId="51" fillId="0" borderId="20" xfId="56" applyFont="1" applyBorder="1" applyAlignment="1">
      <alignment horizontal="center"/>
      <protection/>
    </xf>
    <xf numFmtId="0" fontId="54" fillId="0" borderId="19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11" fillId="0" borderId="0" xfId="56" applyFont="1" applyAlignment="1">
      <alignment horizontal="center"/>
      <protection/>
    </xf>
    <xf numFmtId="172" fontId="13" fillId="0" borderId="32" xfId="0" applyNumberFormat="1" applyFont="1" applyBorder="1" applyAlignment="1">
      <alignment horizontal="center" vertical="center" wrapText="1"/>
    </xf>
    <xf numFmtId="172" fontId="13" fillId="0" borderId="31" xfId="0" applyNumberFormat="1" applyFont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/>
    </xf>
    <xf numFmtId="172" fontId="51" fillId="0" borderId="15" xfId="56" applyNumberFormat="1" applyFont="1" applyBorder="1" applyAlignment="1">
      <alignment horizontal="center"/>
      <protection/>
    </xf>
    <xf numFmtId="172" fontId="5" fillId="33" borderId="15" xfId="56" applyNumberFormat="1" applyFont="1" applyFill="1" applyBorder="1" applyAlignment="1">
      <alignment horizontal="center"/>
      <protection/>
    </xf>
    <xf numFmtId="0" fontId="5" fillId="0" borderId="15" xfId="56" applyFont="1" applyBorder="1" applyAlignment="1">
      <alignment horizontal="center" vertical="center"/>
      <protection/>
    </xf>
    <xf numFmtId="0" fontId="51" fillId="0" borderId="15" xfId="56" applyFont="1" applyBorder="1" applyAlignment="1">
      <alignment horizontal="center"/>
      <protection/>
    </xf>
    <xf numFmtId="0" fontId="51" fillId="0" borderId="29" xfId="56" applyFont="1" applyBorder="1" applyAlignment="1">
      <alignment horizontal="center"/>
      <protection/>
    </xf>
    <xf numFmtId="172" fontId="51" fillId="0" borderId="10" xfId="56" applyNumberFormat="1" applyFont="1" applyBorder="1" applyAlignment="1">
      <alignment horizontal="center"/>
      <protection/>
    </xf>
    <xf numFmtId="172" fontId="51" fillId="0" borderId="20" xfId="56" applyNumberFormat="1" applyFont="1" applyBorder="1" applyAlignment="1">
      <alignment horizontal="center"/>
      <protection/>
    </xf>
    <xf numFmtId="172" fontId="54" fillId="0" borderId="10" xfId="56" applyNumberFormat="1" applyFont="1" applyBorder="1" applyAlignment="1">
      <alignment horizontal="center"/>
      <protection/>
    </xf>
    <xf numFmtId="172" fontId="5" fillId="0" borderId="22" xfId="56" applyNumberFormat="1" applyFont="1" applyBorder="1" applyAlignment="1">
      <alignment horizontal="center"/>
      <protection/>
    </xf>
    <xf numFmtId="0" fontId="51" fillId="0" borderId="22" xfId="56" applyFont="1" applyBorder="1" applyAlignment="1">
      <alignment horizontal="center"/>
      <protection/>
    </xf>
    <xf numFmtId="0" fontId="51" fillId="0" borderId="38" xfId="56" applyFont="1" applyBorder="1" applyAlignment="1">
      <alignment horizontal="center"/>
      <protection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 quotePrefix="1">
      <alignment horizontal="center" vertical="center" wrapText="1"/>
    </xf>
    <xf numFmtId="0" fontId="5" fillId="0" borderId="11" xfId="0" applyFont="1" applyBorder="1" applyAlignment="1" quotePrefix="1">
      <alignment horizontal="left" vertical="center" wrapText="1"/>
    </xf>
    <xf numFmtId="0" fontId="5" fillId="0" borderId="12" xfId="0" applyFont="1" applyBorder="1" applyAlignment="1" quotePrefix="1">
      <alignment horizontal="left" vertical="center" wrapText="1"/>
    </xf>
    <xf numFmtId="0" fontId="51" fillId="33" borderId="11" xfId="0" applyFont="1" applyFill="1" applyBorder="1" applyAlignment="1">
      <alignment horizontal="left"/>
    </xf>
    <xf numFmtId="0" fontId="51" fillId="33" borderId="12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51" fillId="0" borderId="13" xfId="0" applyFont="1" applyBorder="1" applyAlignment="1">
      <alignment horizontal="left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14" fontId="5" fillId="0" borderId="22" xfId="0" applyNumberFormat="1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3" xfId="56" applyFont="1" applyBorder="1" applyAlignment="1">
      <alignment horizontal="center"/>
      <protection/>
    </xf>
    <xf numFmtId="0" fontId="5" fillId="0" borderId="25" xfId="56" applyFont="1" applyBorder="1" applyAlignment="1">
      <alignment horizontal="center"/>
      <protection/>
    </xf>
    <xf numFmtId="0" fontId="2" fillId="0" borderId="20" xfId="56" applyFont="1" applyBorder="1">
      <alignment/>
      <protection/>
    </xf>
    <xf numFmtId="0" fontId="2" fillId="0" borderId="38" xfId="56" applyFont="1" applyBorder="1">
      <alignment/>
      <protection/>
    </xf>
    <xf numFmtId="0" fontId="5" fillId="0" borderId="20" xfId="56" applyFont="1" applyBorder="1">
      <alignment/>
      <protection/>
    </xf>
    <xf numFmtId="0" fontId="5" fillId="0" borderId="38" xfId="56" applyFont="1" applyBorder="1">
      <alignment/>
      <protection/>
    </xf>
    <xf numFmtId="0" fontId="5" fillId="0" borderId="13" xfId="56" applyFont="1" applyBorder="1">
      <alignment/>
      <protection/>
    </xf>
    <xf numFmtId="0" fontId="5" fillId="0" borderId="25" xfId="56" applyFont="1" applyBorder="1">
      <alignment/>
      <protection/>
    </xf>
    <xf numFmtId="0" fontId="5" fillId="0" borderId="13" xfId="0" applyFont="1" applyBorder="1" applyAlignment="1" quotePrefix="1">
      <alignment horizontal="left" vertical="center" wrapText="1"/>
    </xf>
    <xf numFmtId="0" fontId="51" fillId="33" borderId="13" xfId="0" applyFont="1" applyFill="1" applyBorder="1" applyAlignment="1">
      <alignment horizontal="left"/>
    </xf>
    <xf numFmtId="0" fontId="51" fillId="0" borderId="13" xfId="0" applyFont="1" applyBorder="1" applyAlignment="1" quotePrefix="1">
      <alignment horizontal="left" vertical="center" wrapText="1"/>
    </xf>
    <xf numFmtId="0" fontId="51" fillId="33" borderId="13" xfId="0" applyFont="1" applyFill="1" applyBorder="1" applyAlignment="1">
      <alignment/>
    </xf>
    <xf numFmtId="0" fontId="51" fillId="33" borderId="12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4" fontId="5" fillId="0" borderId="10" xfId="56" applyNumberFormat="1" applyFont="1" applyBorder="1" applyAlignment="1">
      <alignment horizontal="center"/>
      <protection/>
    </xf>
    <xf numFmtId="14" fontId="5" fillId="0" borderId="22" xfId="56" applyNumberFormat="1" applyFont="1" applyBorder="1" applyAlignment="1">
      <alignment horizontal="center"/>
      <protection/>
    </xf>
    <xf numFmtId="0" fontId="10" fillId="0" borderId="0" xfId="56" applyFont="1" applyAlignment="1">
      <alignment wrapText="1"/>
      <protection/>
    </xf>
    <xf numFmtId="172" fontId="6" fillId="33" borderId="16" xfId="0" applyNumberFormat="1" applyFont="1" applyFill="1" applyBorder="1" applyAlignment="1">
      <alignment horizontal="center"/>
    </xf>
    <xf numFmtId="172" fontId="6" fillId="33" borderId="11" xfId="0" applyNumberFormat="1" applyFont="1" applyFill="1" applyBorder="1" applyAlignment="1">
      <alignment horizontal="center"/>
    </xf>
    <xf numFmtId="172" fontId="6" fillId="33" borderId="11" xfId="0" applyNumberFormat="1" applyFont="1" applyFill="1" applyBorder="1" applyAlignment="1">
      <alignment horizontal="center" vertical="center" shrinkToFit="1"/>
    </xf>
    <xf numFmtId="172" fontId="6" fillId="33" borderId="23" xfId="0" applyNumberFormat="1" applyFont="1" applyFill="1" applyBorder="1" applyAlignment="1">
      <alignment horizontal="center"/>
    </xf>
    <xf numFmtId="0" fontId="12" fillId="0" borderId="31" xfId="56" applyFont="1" applyBorder="1" applyAlignment="1">
      <alignment horizontal="center" vertical="center" wrapText="1"/>
      <protection/>
    </xf>
    <xf numFmtId="0" fontId="12" fillId="0" borderId="40" xfId="56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56" applyFont="1" applyAlignment="1">
      <alignment horizontal="center" wrapText="1"/>
      <protection/>
    </xf>
    <xf numFmtId="0" fontId="11" fillId="0" borderId="18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11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2</xdr:row>
      <xdr:rowOff>0</xdr:rowOff>
    </xdr:from>
    <xdr:to>
      <xdr:col>2</xdr:col>
      <xdr:colOff>542925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1457325" y="390525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828675</xdr:colOff>
      <xdr:row>2</xdr:row>
      <xdr:rowOff>19050</xdr:rowOff>
    </xdr:from>
    <xdr:to>
      <xdr:col>7</xdr:col>
      <xdr:colOff>942975</xdr:colOff>
      <xdr:row>2</xdr:row>
      <xdr:rowOff>19050</xdr:rowOff>
    </xdr:to>
    <xdr:sp>
      <xdr:nvSpPr>
        <xdr:cNvPr id="2" name="Straight Connector 3"/>
        <xdr:cNvSpPr>
          <a:spLocks/>
        </xdr:cNvSpPr>
      </xdr:nvSpPr>
      <xdr:spPr>
        <a:xfrm flipV="1">
          <a:off x="6305550" y="409575"/>
          <a:ext cx="1181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0</xdr:rowOff>
    </xdr:from>
    <xdr:to>
      <xdr:col>3</xdr:col>
      <xdr:colOff>133350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923925" y="390525"/>
          <a:ext cx="1371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0</xdr:rowOff>
    </xdr:from>
    <xdr:to>
      <xdr:col>3</xdr:col>
      <xdr:colOff>133350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 flipV="1">
          <a:off x="923925" y="390525"/>
          <a:ext cx="1371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0</xdr:rowOff>
    </xdr:from>
    <xdr:to>
      <xdr:col>3</xdr:col>
      <xdr:colOff>342900</xdr:colOff>
      <xdr:row>2</xdr:row>
      <xdr:rowOff>0</xdr:rowOff>
    </xdr:to>
    <xdr:sp>
      <xdr:nvSpPr>
        <xdr:cNvPr id="3" name="Straight Connector 3"/>
        <xdr:cNvSpPr>
          <a:spLocks/>
        </xdr:cNvSpPr>
      </xdr:nvSpPr>
      <xdr:spPr>
        <a:xfrm flipV="1">
          <a:off x="923925" y="390525"/>
          <a:ext cx="1581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2</xdr:row>
      <xdr:rowOff>0</xdr:rowOff>
    </xdr:from>
    <xdr:to>
      <xdr:col>4</xdr:col>
      <xdr:colOff>66675</xdr:colOff>
      <xdr:row>2</xdr:row>
      <xdr:rowOff>0</xdr:rowOff>
    </xdr:to>
    <xdr:sp>
      <xdr:nvSpPr>
        <xdr:cNvPr id="4" name="Straight Connector 5"/>
        <xdr:cNvSpPr>
          <a:spLocks/>
        </xdr:cNvSpPr>
      </xdr:nvSpPr>
      <xdr:spPr>
        <a:xfrm flipV="1">
          <a:off x="952500" y="390525"/>
          <a:ext cx="2257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47625</xdr:rowOff>
    </xdr:from>
    <xdr:to>
      <xdr:col>11</xdr:col>
      <xdr:colOff>771525</xdr:colOff>
      <xdr:row>2</xdr:row>
      <xdr:rowOff>57150</xdr:rowOff>
    </xdr:to>
    <xdr:sp>
      <xdr:nvSpPr>
        <xdr:cNvPr id="5" name="Straight Connector 6"/>
        <xdr:cNvSpPr>
          <a:spLocks/>
        </xdr:cNvSpPr>
      </xdr:nvSpPr>
      <xdr:spPr>
        <a:xfrm>
          <a:off x="6972300" y="438150"/>
          <a:ext cx="14859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2</xdr:row>
      <xdr:rowOff>0</xdr:rowOff>
    </xdr:from>
    <xdr:to>
      <xdr:col>4</xdr:col>
      <xdr:colOff>66675</xdr:colOff>
      <xdr:row>2</xdr:row>
      <xdr:rowOff>0</xdr:rowOff>
    </xdr:to>
    <xdr:sp>
      <xdr:nvSpPr>
        <xdr:cNvPr id="6" name="Straight Connector 7"/>
        <xdr:cNvSpPr>
          <a:spLocks/>
        </xdr:cNvSpPr>
      </xdr:nvSpPr>
      <xdr:spPr>
        <a:xfrm flipV="1">
          <a:off x="952500" y="390525"/>
          <a:ext cx="2257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0</xdr:rowOff>
    </xdr:from>
    <xdr:to>
      <xdr:col>3</xdr:col>
      <xdr:colOff>133350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923925" y="390525"/>
          <a:ext cx="1552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0</xdr:rowOff>
    </xdr:from>
    <xdr:to>
      <xdr:col>3</xdr:col>
      <xdr:colOff>133350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 flipV="1">
          <a:off x="923925" y="390525"/>
          <a:ext cx="1552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0</xdr:rowOff>
    </xdr:from>
    <xdr:to>
      <xdr:col>3</xdr:col>
      <xdr:colOff>342900</xdr:colOff>
      <xdr:row>2</xdr:row>
      <xdr:rowOff>0</xdr:rowOff>
    </xdr:to>
    <xdr:sp>
      <xdr:nvSpPr>
        <xdr:cNvPr id="3" name="Straight Connector 3"/>
        <xdr:cNvSpPr>
          <a:spLocks/>
        </xdr:cNvSpPr>
      </xdr:nvSpPr>
      <xdr:spPr>
        <a:xfrm flipV="1">
          <a:off x="923925" y="39052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2</xdr:row>
      <xdr:rowOff>0</xdr:rowOff>
    </xdr:from>
    <xdr:to>
      <xdr:col>4</xdr:col>
      <xdr:colOff>66675</xdr:colOff>
      <xdr:row>2</xdr:row>
      <xdr:rowOff>0</xdr:rowOff>
    </xdr:to>
    <xdr:sp>
      <xdr:nvSpPr>
        <xdr:cNvPr id="4" name="Straight Connector 4"/>
        <xdr:cNvSpPr>
          <a:spLocks/>
        </xdr:cNvSpPr>
      </xdr:nvSpPr>
      <xdr:spPr>
        <a:xfrm flipV="1">
          <a:off x="952500" y="390525"/>
          <a:ext cx="2438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47625</xdr:rowOff>
    </xdr:from>
    <xdr:to>
      <xdr:col>11</xdr:col>
      <xdr:colOff>771525</xdr:colOff>
      <xdr:row>2</xdr:row>
      <xdr:rowOff>57150</xdr:rowOff>
    </xdr:to>
    <xdr:sp>
      <xdr:nvSpPr>
        <xdr:cNvPr id="5" name="Straight Connector 5"/>
        <xdr:cNvSpPr>
          <a:spLocks/>
        </xdr:cNvSpPr>
      </xdr:nvSpPr>
      <xdr:spPr>
        <a:xfrm>
          <a:off x="7381875" y="438150"/>
          <a:ext cx="14859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2</xdr:row>
      <xdr:rowOff>0</xdr:rowOff>
    </xdr:from>
    <xdr:to>
      <xdr:col>4</xdr:col>
      <xdr:colOff>66675</xdr:colOff>
      <xdr:row>2</xdr:row>
      <xdr:rowOff>0</xdr:rowOff>
    </xdr:to>
    <xdr:sp>
      <xdr:nvSpPr>
        <xdr:cNvPr id="6" name="Straight Connector 6"/>
        <xdr:cNvSpPr>
          <a:spLocks/>
        </xdr:cNvSpPr>
      </xdr:nvSpPr>
      <xdr:spPr>
        <a:xfrm flipV="1">
          <a:off x="952500" y="390525"/>
          <a:ext cx="2438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0</xdr:rowOff>
    </xdr:from>
    <xdr:to>
      <xdr:col>3</xdr:col>
      <xdr:colOff>133350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923925" y="390525"/>
          <a:ext cx="1552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0</xdr:rowOff>
    </xdr:from>
    <xdr:to>
      <xdr:col>3</xdr:col>
      <xdr:colOff>133350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 flipV="1">
          <a:off x="923925" y="390525"/>
          <a:ext cx="1552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0</xdr:rowOff>
    </xdr:from>
    <xdr:to>
      <xdr:col>3</xdr:col>
      <xdr:colOff>342900</xdr:colOff>
      <xdr:row>2</xdr:row>
      <xdr:rowOff>0</xdr:rowOff>
    </xdr:to>
    <xdr:sp>
      <xdr:nvSpPr>
        <xdr:cNvPr id="3" name="Straight Connector 3"/>
        <xdr:cNvSpPr>
          <a:spLocks/>
        </xdr:cNvSpPr>
      </xdr:nvSpPr>
      <xdr:spPr>
        <a:xfrm flipV="1">
          <a:off x="923925" y="39052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2</xdr:row>
      <xdr:rowOff>0</xdr:rowOff>
    </xdr:from>
    <xdr:to>
      <xdr:col>4</xdr:col>
      <xdr:colOff>66675</xdr:colOff>
      <xdr:row>2</xdr:row>
      <xdr:rowOff>0</xdr:rowOff>
    </xdr:to>
    <xdr:sp>
      <xdr:nvSpPr>
        <xdr:cNvPr id="4" name="Straight Connector 4"/>
        <xdr:cNvSpPr>
          <a:spLocks/>
        </xdr:cNvSpPr>
      </xdr:nvSpPr>
      <xdr:spPr>
        <a:xfrm flipV="1">
          <a:off x="952500" y="390525"/>
          <a:ext cx="2438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47625</xdr:rowOff>
    </xdr:from>
    <xdr:to>
      <xdr:col>11</xdr:col>
      <xdr:colOff>771525</xdr:colOff>
      <xdr:row>2</xdr:row>
      <xdr:rowOff>57150</xdr:rowOff>
    </xdr:to>
    <xdr:sp>
      <xdr:nvSpPr>
        <xdr:cNvPr id="5" name="Straight Connector 5"/>
        <xdr:cNvSpPr>
          <a:spLocks/>
        </xdr:cNvSpPr>
      </xdr:nvSpPr>
      <xdr:spPr>
        <a:xfrm>
          <a:off x="7381875" y="438150"/>
          <a:ext cx="14859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2</xdr:row>
      <xdr:rowOff>0</xdr:rowOff>
    </xdr:from>
    <xdr:to>
      <xdr:col>4</xdr:col>
      <xdr:colOff>66675</xdr:colOff>
      <xdr:row>2</xdr:row>
      <xdr:rowOff>0</xdr:rowOff>
    </xdr:to>
    <xdr:sp>
      <xdr:nvSpPr>
        <xdr:cNvPr id="6" name="Straight Connector 6"/>
        <xdr:cNvSpPr>
          <a:spLocks/>
        </xdr:cNvSpPr>
      </xdr:nvSpPr>
      <xdr:spPr>
        <a:xfrm flipV="1">
          <a:off x="952500" y="390525"/>
          <a:ext cx="2438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.7109375" style="42" customWidth="1"/>
    <col min="2" max="2" width="27.7109375" style="34" customWidth="1"/>
    <col min="3" max="3" width="8.140625" style="34" customWidth="1"/>
    <col min="4" max="4" width="13.421875" style="43" customWidth="1"/>
    <col min="5" max="5" width="13.57421875" style="34" customWidth="1"/>
    <col min="6" max="6" width="14.57421875" style="34" customWidth="1"/>
    <col min="7" max="7" width="16.00390625" style="34" customWidth="1"/>
    <col min="8" max="8" width="16.140625" style="34" customWidth="1"/>
    <col min="9" max="9" width="14.140625" style="34" customWidth="1"/>
    <col min="10" max="10" width="11.00390625" style="42" customWidth="1"/>
    <col min="11" max="16384" width="9.140625" style="34" customWidth="1"/>
  </cols>
  <sheetData>
    <row r="1" spans="1:10" s="18" customFormat="1" ht="15.75">
      <c r="A1" s="143" t="s">
        <v>104</v>
      </c>
      <c r="B1" s="143"/>
      <c r="C1" s="143"/>
      <c r="D1" s="143"/>
      <c r="E1" s="148" t="s">
        <v>105</v>
      </c>
      <c r="F1" s="148"/>
      <c r="G1" s="148"/>
      <c r="H1" s="148"/>
      <c r="I1" s="148"/>
      <c r="J1" s="148"/>
    </row>
    <row r="2" spans="1:10" s="18" customFormat="1" ht="15" customHeight="1">
      <c r="A2" s="144" t="s">
        <v>0</v>
      </c>
      <c r="B2" s="144"/>
      <c r="C2" s="144"/>
      <c r="D2" s="144"/>
      <c r="E2" s="148" t="s">
        <v>106</v>
      </c>
      <c r="F2" s="148"/>
      <c r="G2" s="148"/>
      <c r="H2" s="148"/>
      <c r="I2" s="148"/>
      <c r="J2" s="148"/>
    </row>
    <row r="3" spans="1:10" ht="15">
      <c r="A3" s="19"/>
      <c r="B3" s="19"/>
      <c r="C3" s="19"/>
      <c r="D3" s="20"/>
      <c r="J3" s="21"/>
    </row>
    <row r="4" spans="1:16" s="22" customFormat="1" ht="44.25" customHeight="1">
      <c r="A4" s="145" t="s">
        <v>155</v>
      </c>
      <c r="B4" s="145"/>
      <c r="C4" s="145"/>
      <c r="D4" s="145"/>
      <c r="E4" s="145"/>
      <c r="F4" s="145"/>
      <c r="G4" s="145"/>
      <c r="H4" s="145"/>
      <c r="I4" s="145"/>
      <c r="J4" s="145"/>
      <c r="K4" s="136"/>
      <c r="L4" s="136"/>
      <c r="M4" s="136"/>
      <c r="N4" s="136"/>
      <c r="O4" s="136"/>
      <c r="P4" s="136"/>
    </row>
    <row r="5" spans="1:10" s="22" customFormat="1" ht="19.5" customHeight="1" thickBot="1">
      <c r="A5" s="147" t="s">
        <v>144</v>
      </c>
      <c r="B5" s="147"/>
      <c r="C5" s="147"/>
      <c r="D5" s="147"/>
      <c r="E5" s="147"/>
      <c r="F5" s="147"/>
      <c r="G5" s="147"/>
      <c r="H5" s="147"/>
      <c r="I5" s="147"/>
      <c r="J5" s="147"/>
    </row>
    <row r="6" spans="1:10" s="22" customFormat="1" ht="19.5" customHeight="1" hidden="1" thickBot="1">
      <c r="A6" s="146" t="s">
        <v>145</v>
      </c>
      <c r="B6" s="146"/>
      <c r="C6" s="146"/>
      <c r="D6" s="146"/>
      <c r="E6" s="146"/>
      <c r="F6" s="146"/>
      <c r="G6" s="146"/>
      <c r="H6" s="146"/>
      <c r="I6" s="146"/>
      <c r="J6" s="146"/>
    </row>
    <row r="7" spans="1:10" s="25" customFormat="1" ht="38.25" customHeight="1" thickBot="1" thickTop="1">
      <c r="A7" s="66" t="s">
        <v>107</v>
      </c>
      <c r="B7" s="141" t="s">
        <v>108</v>
      </c>
      <c r="C7" s="142"/>
      <c r="D7" s="68" t="s">
        <v>109</v>
      </c>
      <c r="E7" s="69" t="s">
        <v>110</v>
      </c>
      <c r="F7" s="68" t="s">
        <v>111</v>
      </c>
      <c r="G7" s="67" t="s">
        <v>143</v>
      </c>
      <c r="H7" s="82" t="s">
        <v>148</v>
      </c>
      <c r="I7" s="81" t="s">
        <v>149</v>
      </c>
      <c r="J7" s="70" t="s">
        <v>114</v>
      </c>
    </row>
    <row r="8" spans="1:10" s="28" customFormat="1" ht="18.75" customHeight="1" thickTop="1">
      <c r="A8" s="71">
        <v>1</v>
      </c>
      <c r="B8" s="62" t="s">
        <v>136</v>
      </c>
      <c r="C8" s="64" t="s">
        <v>137</v>
      </c>
      <c r="D8" s="56" t="s">
        <v>138</v>
      </c>
      <c r="E8" s="56" t="s">
        <v>3</v>
      </c>
      <c r="F8" s="56" t="s">
        <v>139</v>
      </c>
      <c r="G8" s="48">
        <v>6.4625</v>
      </c>
      <c r="H8" s="137">
        <v>9.3</v>
      </c>
      <c r="I8" s="137">
        <v>6.2</v>
      </c>
      <c r="J8" s="65" t="s">
        <v>156</v>
      </c>
    </row>
    <row r="9" spans="1:10" s="28" customFormat="1" ht="18.75" customHeight="1">
      <c r="A9" s="72">
        <v>2</v>
      </c>
      <c r="B9" s="4" t="s">
        <v>140</v>
      </c>
      <c r="C9" s="4" t="s">
        <v>141</v>
      </c>
      <c r="D9" s="58" t="s">
        <v>142</v>
      </c>
      <c r="E9" s="58" t="s">
        <v>3</v>
      </c>
      <c r="F9" s="58" t="s">
        <v>2</v>
      </c>
      <c r="G9" s="49">
        <v>5.887499999999999</v>
      </c>
      <c r="H9" s="138">
        <v>9.5</v>
      </c>
      <c r="I9" s="138">
        <v>6</v>
      </c>
      <c r="J9" s="36" t="s">
        <v>156</v>
      </c>
    </row>
    <row r="10" spans="1:10" ht="18.75" customHeight="1">
      <c r="A10" s="72">
        <v>3</v>
      </c>
      <c r="B10" s="57" t="s">
        <v>122</v>
      </c>
      <c r="C10" s="59" t="s">
        <v>123</v>
      </c>
      <c r="D10" s="60" t="s">
        <v>124</v>
      </c>
      <c r="E10" s="60" t="s">
        <v>3</v>
      </c>
      <c r="F10" s="60" t="s">
        <v>2</v>
      </c>
      <c r="G10" s="49">
        <v>6.9750000000000005</v>
      </c>
      <c r="H10" s="138">
        <v>9.4</v>
      </c>
      <c r="I10" s="138">
        <v>7.1</v>
      </c>
      <c r="J10" s="36" t="s">
        <v>156</v>
      </c>
    </row>
    <row r="11" spans="1:10" ht="18.75" customHeight="1">
      <c r="A11" s="72">
        <v>4</v>
      </c>
      <c r="B11" s="57" t="s">
        <v>125</v>
      </c>
      <c r="C11" s="59" t="s">
        <v>126</v>
      </c>
      <c r="D11" s="60" t="s">
        <v>127</v>
      </c>
      <c r="E11" s="60" t="s">
        <v>3</v>
      </c>
      <c r="F11" s="60" t="s">
        <v>128</v>
      </c>
      <c r="G11" s="49">
        <v>8.549999999999999</v>
      </c>
      <c r="H11" s="138">
        <v>7.3</v>
      </c>
      <c r="I11" s="138">
        <v>7.9</v>
      </c>
      <c r="J11" s="36" t="s">
        <v>156</v>
      </c>
    </row>
    <row r="12" spans="1:10" s="37" customFormat="1" ht="18.75" customHeight="1">
      <c r="A12" s="72">
        <v>5</v>
      </c>
      <c r="B12" s="57" t="s">
        <v>129</v>
      </c>
      <c r="C12" s="59" t="s">
        <v>117</v>
      </c>
      <c r="D12" s="60" t="s">
        <v>130</v>
      </c>
      <c r="E12" s="60" t="s">
        <v>3</v>
      </c>
      <c r="F12" s="60" t="s">
        <v>2</v>
      </c>
      <c r="G12" s="50">
        <v>6.4875</v>
      </c>
      <c r="H12" s="139">
        <v>7.8</v>
      </c>
      <c r="I12" s="139">
        <v>6.5</v>
      </c>
      <c r="J12" s="36" t="s">
        <v>156</v>
      </c>
    </row>
    <row r="13" spans="1:10" ht="18.75" customHeight="1">
      <c r="A13" s="72">
        <v>6</v>
      </c>
      <c r="B13" s="57" t="s">
        <v>131</v>
      </c>
      <c r="C13" s="57" t="s">
        <v>14</v>
      </c>
      <c r="D13" s="60" t="s">
        <v>132</v>
      </c>
      <c r="E13" s="60" t="s">
        <v>3</v>
      </c>
      <c r="F13" s="60" t="s">
        <v>2</v>
      </c>
      <c r="G13" s="50">
        <v>6.2625</v>
      </c>
      <c r="H13" s="139">
        <v>6.8</v>
      </c>
      <c r="I13" s="139">
        <v>6.1</v>
      </c>
      <c r="J13" s="36" t="s">
        <v>156</v>
      </c>
    </row>
    <row r="14" spans="1:10" ht="18.75" customHeight="1" thickBot="1">
      <c r="A14" s="73">
        <v>7</v>
      </c>
      <c r="B14" s="63" t="s">
        <v>133</v>
      </c>
      <c r="C14" s="63" t="s">
        <v>134</v>
      </c>
      <c r="D14" s="61" t="s">
        <v>135</v>
      </c>
      <c r="E14" s="61" t="s">
        <v>3</v>
      </c>
      <c r="F14" s="61" t="s">
        <v>2</v>
      </c>
      <c r="G14" s="74">
        <v>6.2250000000000005</v>
      </c>
      <c r="H14" s="140">
        <v>8</v>
      </c>
      <c r="I14" s="140">
        <v>6.8</v>
      </c>
      <c r="J14" s="75" t="s">
        <v>156</v>
      </c>
    </row>
    <row r="15" ht="13.5" thickTop="1"/>
  </sheetData>
  <sheetProtection/>
  <mergeCells count="8">
    <mergeCell ref="B7:C7"/>
    <mergeCell ref="A1:D1"/>
    <mergeCell ref="A2:D2"/>
    <mergeCell ref="A4:J4"/>
    <mergeCell ref="A6:J6"/>
    <mergeCell ref="A5:J5"/>
    <mergeCell ref="E1:J1"/>
    <mergeCell ref="E2:J2"/>
  </mergeCells>
  <printOptions/>
  <pageMargins left="0.7" right="0.2" top="0.5" bottom="0.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4.7109375" style="42" customWidth="1"/>
    <col min="2" max="2" width="19.00390625" style="34" customWidth="1"/>
    <col min="3" max="3" width="8.7109375" style="34" bestFit="1" customWidth="1"/>
    <col min="4" max="4" width="14.7109375" style="43" customWidth="1"/>
    <col min="5" max="5" width="7.28125" style="34" customWidth="1"/>
    <col min="6" max="6" width="9.8515625" style="34" customWidth="1"/>
    <col min="7" max="7" width="11.421875" style="34" customWidth="1"/>
    <col min="8" max="8" width="10.57421875" style="34" customWidth="1"/>
    <col min="9" max="9" width="8.28125" style="34" customWidth="1"/>
    <col min="10" max="10" width="8.7109375" style="42" customWidth="1"/>
    <col min="11" max="11" width="12.00390625" style="42" customWidth="1"/>
    <col min="12" max="12" width="11.8515625" style="34" customWidth="1"/>
    <col min="13" max="14" width="9.57421875" style="34" customWidth="1"/>
    <col min="15" max="16384" width="9.140625" style="34" customWidth="1"/>
  </cols>
  <sheetData>
    <row r="1" spans="1:14" s="18" customFormat="1" ht="15.75">
      <c r="A1" s="143" t="s">
        <v>104</v>
      </c>
      <c r="B1" s="143"/>
      <c r="C1" s="143"/>
      <c r="D1" s="143"/>
      <c r="E1" s="143"/>
      <c r="G1" s="17"/>
      <c r="H1" s="148" t="s">
        <v>105</v>
      </c>
      <c r="I1" s="148"/>
      <c r="J1" s="148"/>
      <c r="K1" s="148"/>
      <c r="L1" s="148"/>
      <c r="M1" s="148"/>
      <c r="N1" s="148"/>
    </row>
    <row r="2" spans="1:14" s="18" customFormat="1" ht="15" customHeight="1">
      <c r="A2" s="144" t="s">
        <v>0</v>
      </c>
      <c r="B2" s="144"/>
      <c r="C2" s="144"/>
      <c r="D2" s="144"/>
      <c r="E2" s="144"/>
      <c r="G2" s="17"/>
      <c r="H2" s="148" t="s">
        <v>106</v>
      </c>
      <c r="I2" s="148"/>
      <c r="J2" s="148"/>
      <c r="K2" s="148"/>
      <c r="L2" s="148"/>
      <c r="M2" s="148"/>
      <c r="N2" s="148"/>
    </row>
    <row r="3" spans="1:4" ht="15">
      <c r="A3" s="19"/>
      <c r="B3" s="19"/>
      <c r="C3" s="19"/>
      <c r="D3" s="20"/>
    </row>
    <row r="4" spans="1:14" s="22" customFormat="1" ht="26.25" customHeight="1">
      <c r="A4" s="145" t="s">
        <v>153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s="22" customFormat="1" ht="19.5" customHeight="1">
      <c r="A5" s="147" t="s">
        <v>118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79"/>
    </row>
    <row r="6" spans="1:14" s="22" customFormat="1" ht="17.25" customHeight="1">
      <c r="A6" s="147" t="s">
        <v>119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79"/>
    </row>
    <row r="7" spans="1:14" s="22" customFormat="1" ht="17.25" customHeight="1" hidden="1" thickBot="1" thickTop="1">
      <c r="A7" s="149" t="s">
        <v>146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80"/>
    </row>
    <row r="8" spans="1:11" s="22" customFormat="1" ht="7.5" customHeight="1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4"/>
    </row>
    <row r="9" spans="1:14" s="25" customFormat="1" ht="51" thickBot="1" thickTop="1">
      <c r="A9" s="66" t="s">
        <v>107</v>
      </c>
      <c r="B9" s="141" t="s">
        <v>108</v>
      </c>
      <c r="C9" s="142"/>
      <c r="D9" s="68" t="s">
        <v>109</v>
      </c>
      <c r="E9" s="69" t="s">
        <v>110</v>
      </c>
      <c r="F9" s="68" t="s">
        <v>111</v>
      </c>
      <c r="G9" s="67" t="s">
        <v>112</v>
      </c>
      <c r="H9" s="81" t="s">
        <v>147</v>
      </c>
      <c r="I9" s="82" t="s">
        <v>148</v>
      </c>
      <c r="J9" s="81" t="s">
        <v>149</v>
      </c>
      <c r="K9" s="81" t="s">
        <v>150</v>
      </c>
      <c r="L9" s="81" t="s">
        <v>151</v>
      </c>
      <c r="M9" s="68" t="s">
        <v>113</v>
      </c>
      <c r="N9" s="70" t="s">
        <v>152</v>
      </c>
    </row>
    <row r="10" spans="1:14" s="28" customFormat="1" ht="21" customHeight="1" thickTop="1">
      <c r="A10" s="83">
        <v>1</v>
      </c>
      <c r="B10" s="8" t="s">
        <v>36</v>
      </c>
      <c r="C10" s="6" t="s">
        <v>9</v>
      </c>
      <c r="D10" s="9">
        <v>37283</v>
      </c>
      <c r="E10" s="7" t="s">
        <v>1</v>
      </c>
      <c r="F10" s="7" t="s">
        <v>2</v>
      </c>
      <c r="G10" s="26">
        <v>7.3</v>
      </c>
      <c r="H10" s="84">
        <v>8.5</v>
      </c>
      <c r="I10" s="27">
        <v>7.5</v>
      </c>
      <c r="J10" s="27">
        <v>8</v>
      </c>
      <c r="K10" s="85">
        <f aca="true" t="shared" si="0" ref="K10:K21">(G10*3+I10+J10*2)/6</f>
        <v>7.566666666666666</v>
      </c>
      <c r="L10" s="86" t="str">
        <f aca="true" t="shared" si="1" ref="L10:L21">IF(OR(H10&lt;5,I10&lt;5,J10&lt;5),"Hỏng TN",IF(K10&gt;=8.95,"XS",IF(K10&gt;=7.95,"Giỏi",IF(K10&gt;=6.95,"Khá",IF(K10&gt;=5.95,"TB-Khá","TB")))))</f>
        <v>Khá</v>
      </c>
      <c r="M10" s="87" t="s">
        <v>116</v>
      </c>
      <c r="N10" s="88"/>
    </row>
    <row r="11" spans="1:14" ht="21" customHeight="1">
      <c r="A11" s="29">
        <v>2</v>
      </c>
      <c r="B11" s="2" t="s">
        <v>36</v>
      </c>
      <c r="C11" s="10" t="s">
        <v>34</v>
      </c>
      <c r="D11" s="11">
        <v>37283</v>
      </c>
      <c r="E11" s="1" t="s">
        <v>1</v>
      </c>
      <c r="F11" s="1" t="s">
        <v>2</v>
      </c>
      <c r="G11" s="30">
        <v>7.3</v>
      </c>
      <c r="H11" s="31">
        <v>8.5</v>
      </c>
      <c r="I11" s="31">
        <v>8</v>
      </c>
      <c r="J11" s="31">
        <v>8</v>
      </c>
      <c r="K11" s="31">
        <f t="shared" si="0"/>
        <v>7.6499999999999995</v>
      </c>
      <c r="L11" s="33" t="str">
        <f t="shared" si="1"/>
        <v>Khá</v>
      </c>
      <c r="M11" s="89" t="s">
        <v>116</v>
      </c>
      <c r="N11" s="90"/>
    </row>
    <row r="12" spans="1:14" ht="21" customHeight="1">
      <c r="A12" s="29">
        <v>3</v>
      </c>
      <c r="B12" s="2" t="s">
        <v>37</v>
      </c>
      <c r="C12" s="3" t="s">
        <v>38</v>
      </c>
      <c r="D12" s="11">
        <v>37398</v>
      </c>
      <c r="E12" s="1" t="s">
        <v>1</v>
      </c>
      <c r="F12" s="1" t="s">
        <v>2</v>
      </c>
      <c r="G12" s="30">
        <v>7</v>
      </c>
      <c r="H12" s="31">
        <v>6</v>
      </c>
      <c r="I12" s="31">
        <v>6.8</v>
      </c>
      <c r="J12" s="31">
        <v>7.5</v>
      </c>
      <c r="K12" s="31">
        <f t="shared" si="0"/>
        <v>7.133333333333333</v>
      </c>
      <c r="L12" s="33" t="str">
        <f t="shared" si="1"/>
        <v>Khá</v>
      </c>
      <c r="M12" s="89" t="s">
        <v>116</v>
      </c>
      <c r="N12" s="90"/>
    </row>
    <row r="13" spans="1:14" s="46" customFormat="1" ht="21" customHeight="1">
      <c r="A13" s="76">
        <v>4</v>
      </c>
      <c r="B13" s="13" t="s">
        <v>35</v>
      </c>
      <c r="C13" s="14" t="s">
        <v>50</v>
      </c>
      <c r="D13" s="44">
        <v>37614</v>
      </c>
      <c r="E13" s="16" t="s">
        <v>3</v>
      </c>
      <c r="F13" s="15" t="s">
        <v>2</v>
      </c>
      <c r="G13" s="38">
        <v>7.8</v>
      </c>
      <c r="H13" s="89">
        <v>5</v>
      </c>
      <c r="I13" s="89">
        <v>6.8</v>
      </c>
      <c r="J13" s="89">
        <v>8</v>
      </c>
      <c r="K13" s="89">
        <f t="shared" si="0"/>
        <v>7.7</v>
      </c>
      <c r="L13" s="47" t="str">
        <f t="shared" si="1"/>
        <v>Khá</v>
      </c>
      <c r="M13" s="47" t="s">
        <v>116</v>
      </c>
      <c r="N13" s="77"/>
    </row>
    <row r="14" spans="1:14" ht="21" customHeight="1">
      <c r="A14" s="29">
        <v>5</v>
      </c>
      <c r="B14" s="12" t="s">
        <v>39</v>
      </c>
      <c r="C14" s="3" t="s">
        <v>40</v>
      </c>
      <c r="D14" s="11">
        <v>37382</v>
      </c>
      <c r="E14" s="1" t="s">
        <v>1</v>
      </c>
      <c r="F14" s="1" t="s">
        <v>2</v>
      </c>
      <c r="G14" s="30">
        <v>6.2</v>
      </c>
      <c r="H14" s="31">
        <v>7</v>
      </c>
      <c r="I14" s="31">
        <v>7.8</v>
      </c>
      <c r="J14" s="31">
        <v>6.5</v>
      </c>
      <c r="K14" s="31">
        <f t="shared" si="0"/>
        <v>6.566666666666667</v>
      </c>
      <c r="L14" s="33" t="str">
        <f t="shared" si="1"/>
        <v>TB-Khá</v>
      </c>
      <c r="M14" s="47" t="s">
        <v>115</v>
      </c>
      <c r="N14" s="77"/>
    </row>
    <row r="15" spans="1:14" ht="21" customHeight="1">
      <c r="A15" s="29">
        <v>6</v>
      </c>
      <c r="B15" s="2" t="s">
        <v>41</v>
      </c>
      <c r="C15" s="10" t="s">
        <v>42</v>
      </c>
      <c r="D15" s="11">
        <v>37265</v>
      </c>
      <c r="E15" s="1" t="s">
        <v>1</v>
      </c>
      <c r="F15" s="1" t="s">
        <v>2</v>
      </c>
      <c r="G15" s="30">
        <v>6.8</v>
      </c>
      <c r="H15" s="31">
        <v>7</v>
      </c>
      <c r="I15" s="31">
        <v>7.8</v>
      </c>
      <c r="J15" s="31">
        <v>7</v>
      </c>
      <c r="K15" s="31">
        <f t="shared" si="0"/>
        <v>7.033333333333334</v>
      </c>
      <c r="L15" s="33" t="str">
        <f t="shared" si="1"/>
        <v>Khá</v>
      </c>
      <c r="M15" s="47" t="s">
        <v>116</v>
      </c>
      <c r="N15" s="77"/>
    </row>
    <row r="16" spans="1:14" ht="21" customHeight="1">
      <c r="A16" s="29">
        <v>7</v>
      </c>
      <c r="B16" s="2" t="s">
        <v>10</v>
      </c>
      <c r="C16" s="3" t="s">
        <v>43</v>
      </c>
      <c r="D16" s="11">
        <v>37584</v>
      </c>
      <c r="E16" s="1" t="s">
        <v>1</v>
      </c>
      <c r="F16" s="1" t="s">
        <v>2</v>
      </c>
      <c r="G16" s="30">
        <v>7.8</v>
      </c>
      <c r="H16" s="31">
        <v>8</v>
      </c>
      <c r="I16" s="31">
        <v>8.3</v>
      </c>
      <c r="J16" s="31">
        <v>8.5</v>
      </c>
      <c r="K16" s="31">
        <f t="shared" si="0"/>
        <v>8.116666666666667</v>
      </c>
      <c r="L16" s="33" t="str">
        <f t="shared" si="1"/>
        <v>Giỏi</v>
      </c>
      <c r="M16" s="47" t="s">
        <v>116</v>
      </c>
      <c r="N16" s="77"/>
    </row>
    <row r="17" spans="1:14" ht="21" customHeight="1">
      <c r="A17" s="29">
        <v>8</v>
      </c>
      <c r="B17" s="2" t="s">
        <v>44</v>
      </c>
      <c r="C17" s="3" t="s">
        <v>28</v>
      </c>
      <c r="D17" s="5">
        <v>37278</v>
      </c>
      <c r="E17" s="1" t="s">
        <v>1</v>
      </c>
      <c r="F17" s="1" t="s">
        <v>2</v>
      </c>
      <c r="G17" s="30">
        <v>7.1</v>
      </c>
      <c r="H17" s="31">
        <v>7.5</v>
      </c>
      <c r="I17" s="31">
        <v>8.3</v>
      </c>
      <c r="J17" s="31">
        <v>8</v>
      </c>
      <c r="K17" s="31">
        <f t="shared" si="0"/>
        <v>7.599999999999999</v>
      </c>
      <c r="L17" s="33" t="str">
        <f t="shared" si="1"/>
        <v>Khá</v>
      </c>
      <c r="M17" s="47" t="s">
        <v>116</v>
      </c>
      <c r="N17" s="77"/>
    </row>
    <row r="18" spans="1:14" s="37" customFormat="1" ht="21" customHeight="1">
      <c r="A18" s="78">
        <v>9</v>
      </c>
      <c r="B18" s="2" t="s">
        <v>45</v>
      </c>
      <c r="C18" s="3" t="s">
        <v>46</v>
      </c>
      <c r="D18" s="45">
        <v>37293</v>
      </c>
      <c r="E18" s="1" t="s">
        <v>3</v>
      </c>
      <c r="F18" s="1" t="s">
        <v>2</v>
      </c>
      <c r="G18" s="30">
        <v>6.8</v>
      </c>
      <c r="H18" s="91">
        <v>6</v>
      </c>
      <c r="I18" s="91">
        <v>7.5</v>
      </c>
      <c r="J18" s="91">
        <v>7.5</v>
      </c>
      <c r="K18" s="91">
        <f t="shared" si="0"/>
        <v>7.1499999999999995</v>
      </c>
      <c r="L18" s="35" t="str">
        <f t="shared" si="1"/>
        <v>Khá</v>
      </c>
      <c r="M18" s="35" t="s">
        <v>116</v>
      </c>
      <c r="N18" s="36"/>
    </row>
    <row r="19" spans="1:14" ht="21" customHeight="1">
      <c r="A19" s="29">
        <v>10</v>
      </c>
      <c r="B19" s="12" t="s">
        <v>47</v>
      </c>
      <c r="C19" s="10" t="s">
        <v>22</v>
      </c>
      <c r="D19" s="5">
        <v>37489</v>
      </c>
      <c r="E19" s="1" t="s">
        <v>1</v>
      </c>
      <c r="F19" s="1" t="s">
        <v>2</v>
      </c>
      <c r="G19" s="30">
        <v>7</v>
      </c>
      <c r="H19" s="31">
        <v>6.5</v>
      </c>
      <c r="I19" s="31">
        <v>7.8</v>
      </c>
      <c r="J19" s="31">
        <v>8</v>
      </c>
      <c r="K19" s="31">
        <f t="shared" si="0"/>
        <v>7.466666666666666</v>
      </c>
      <c r="L19" s="33" t="str">
        <f t="shared" si="1"/>
        <v>Khá</v>
      </c>
      <c r="M19" s="47" t="s">
        <v>116</v>
      </c>
      <c r="N19" s="77"/>
    </row>
    <row r="20" spans="1:14" ht="21" customHeight="1">
      <c r="A20" s="29">
        <v>11</v>
      </c>
      <c r="B20" s="2" t="s">
        <v>13</v>
      </c>
      <c r="C20" s="3" t="s">
        <v>25</v>
      </c>
      <c r="D20" s="11">
        <v>37595</v>
      </c>
      <c r="E20" s="1" t="s">
        <v>1</v>
      </c>
      <c r="F20" s="1" t="s">
        <v>2</v>
      </c>
      <c r="G20" s="30">
        <v>7.4</v>
      </c>
      <c r="H20" s="31">
        <v>7.5</v>
      </c>
      <c r="I20" s="31">
        <v>7.5</v>
      </c>
      <c r="J20" s="31">
        <v>9</v>
      </c>
      <c r="K20" s="31">
        <f t="shared" si="0"/>
        <v>7.95</v>
      </c>
      <c r="L20" s="33" t="str">
        <f t="shared" si="1"/>
        <v>Giỏi</v>
      </c>
      <c r="M20" s="47" t="s">
        <v>116</v>
      </c>
      <c r="N20" s="77"/>
    </row>
    <row r="21" spans="1:14" ht="21" customHeight="1" thickBot="1">
      <c r="A21" s="39">
        <v>12</v>
      </c>
      <c r="B21" s="51" t="s">
        <v>48</v>
      </c>
      <c r="C21" s="52" t="s">
        <v>49</v>
      </c>
      <c r="D21" s="53">
        <v>37308</v>
      </c>
      <c r="E21" s="54" t="s">
        <v>1</v>
      </c>
      <c r="F21" s="55" t="s">
        <v>2</v>
      </c>
      <c r="G21" s="40">
        <v>6.5</v>
      </c>
      <c r="H21" s="92">
        <v>5</v>
      </c>
      <c r="I21" s="92">
        <v>7.8</v>
      </c>
      <c r="J21" s="92">
        <v>7</v>
      </c>
      <c r="K21" s="92">
        <f t="shared" si="0"/>
        <v>6.883333333333333</v>
      </c>
      <c r="L21" s="41" t="str">
        <f t="shared" si="1"/>
        <v>TB-Khá</v>
      </c>
      <c r="M21" s="93" t="s">
        <v>115</v>
      </c>
      <c r="N21" s="94"/>
    </row>
    <row r="22" ht="13.5" thickTop="1"/>
  </sheetData>
  <sheetProtection/>
  <mergeCells count="9">
    <mergeCell ref="A6:M6"/>
    <mergeCell ref="A7:M7"/>
    <mergeCell ref="B9:C9"/>
    <mergeCell ref="A1:E1"/>
    <mergeCell ref="H1:N1"/>
    <mergeCell ref="A2:E2"/>
    <mergeCell ref="H2:N2"/>
    <mergeCell ref="A4:N4"/>
    <mergeCell ref="A5:M5"/>
  </mergeCells>
  <printOptions/>
  <pageMargins left="0.2" right="0.2" top="0.25" bottom="0.2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7">
      <selection activeCell="K22" sqref="K22"/>
    </sheetView>
  </sheetViews>
  <sheetFormatPr defaultColWidth="9.140625" defaultRowHeight="12.75"/>
  <cols>
    <col min="1" max="1" width="4.7109375" style="42" customWidth="1"/>
    <col min="2" max="2" width="21.7109375" style="34" customWidth="1"/>
    <col min="3" max="3" width="8.7109375" style="34" bestFit="1" customWidth="1"/>
    <col min="4" max="4" width="14.7109375" style="43" customWidth="1"/>
    <col min="5" max="5" width="7.28125" style="34" customWidth="1"/>
    <col min="6" max="6" width="13.28125" style="34" customWidth="1"/>
    <col min="7" max="7" width="11.421875" style="34" customWidth="1"/>
    <col min="8" max="8" width="10.57421875" style="34" customWidth="1"/>
    <col min="9" max="9" width="8.28125" style="34" customWidth="1"/>
    <col min="10" max="10" width="8.7109375" style="42" customWidth="1"/>
    <col min="11" max="11" width="12.00390625" style="42" customWidth="1"/>
    <col min="12" max="12" width="11.8515625" style="34" customWidth="1"/>
    <col min="13" max="14" width="9.57421875" style="34" customWidth="1"/>
    <col min="15" max="16384" width="9.140625" style="34" customWidth="1"/>
  </cols>
  <sheetData>
    <row r="1" spans="1:14" s="18" customFormat="1" ht="15.75">
      <c r="A1" s="143" t="s">
        <v>104</v>
      </c>
      <c r="B1" s="143"/>
      <c r="C1" s="143"/>
      <c r="D1" s="143"/>
      <c r="E1" s="143"/>
      <c r="G1" s="17"/>
      <c r="H1" s="148" t="s">
        <v>105</v>
      </c>
      <c r="I1" s="148"/>
      <c r="J1" s="148"/>
      <c r="K1" s="148"/>
      <c r="L1" s="148"/>
      <c r="M1" s="148"/>
      <c r="N1" s="148"/>
    </row>
    <row r="2" spans="1:14" s="18" customFormat="1" ht="15" customHeight="1">
      <c r="A2" s="144" t="s">
        <v>0</v>
      </c>
      <c r="B2" s="144"/>
      <c r="C2" s="144"/>
      <c r="D2" s="144"/>
      <c r="E2" s="144"/>
      <c r="G2" s="17"/>
      <c r="H2" s="148" t="s">
        <v>106</v>
      </c>
      <c r="I2" s="148"/>
      <c r="J2" s="148"/>
      <c r="K2" s="148"/>
      <c r="L2" s="148"/>
      <c r="M2" s="148"/>
      <c r="N2" s="148"/>
    </row>
    <row r="3" spans="1:4" ht="15">
      <c r="A3" s="19"/>
      <c r="B3" s="19"/>
      <c r="C3" s="19"/>
      <c r="D3" s="20"/>
    </row>
    <row r="4" spans="1:14" s="22" customFormat="1" ht="26.25" customHeight="1">
      <c r="A4" s="145" t="s">
        <v>153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s="22" customFormat="1" ht="19.5" customHeight="1">
      <c r="A5" s="147" t="s">
        <v>154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79"/>
    </row>
    <row r="6" spans="1:14" s="22" customFormat="1" ht="17.25" customHeight="1">
      <c r="A6" s="147" t="s">
        <v>120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79"/>
    </row>
    <row r="7" spans="1:14" s="22" customFormat="1" ht="17.25" customHeight="1" hidden="1">
      <c r="A7" s="149" t="s">
        <v>146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80"/>
    </row>
    <row r="8" spans="1:11" s="22" customFormat="1" ht="7.5" customHeight="1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4"/>
    </row>
    <row r="9" spans="1:14" s="25" customFormat="1" ht="51" thickBot="1" thickTop="1">
      <c r="A9" s="66" t="s">
        <v>107</v>
      </c>
      <c r="B9" s="141" t="s">
        <v>108</v>
      </c>
      <c r="C9" s="142"/>
      <c r="D9" s="68" t="s">
        <v>109</v>
      </c>
      <c r="E9" s="69" t="s">
        <v>110</v>
      </c>
      <c r="F9" s="68" t="s">
        <v>111</v>
      </c>
      <c r="G9" s="67" t="s">
        <v>112</v>
      </c>
      <c r="H9" s="81" t="s">
        <v>147</v>
      </c>
      <c r="I9" s="82" t="s">
        <v>148</v>
      </c>
      <c r="J9" s="81" t="s">
        <v>149</v>
      </c>
      <c r="K9" s="81" t="s">
        <v>150</v>
      </c>
      <c r="L9" s="81" t="s">
        <v>151</v>
      </c>
      <c r="M9" s="68" t="s">
        <v>113</v>
      </c>
      <c r="N9" s="70" t="s">
        <v>152</v>
      </c>
    </row>
    <row r="10" spans="1:14" s="28" customFormat="1" ht="21" customHeight="1" thickTop="1">
      <c r="A10" s="83">
        <v>1</v>
      </c>
      <c r="B10" s="95" t="s">
        <v>51</v>
      </c>
      <c r="C10" s="96" t="s">
        <v>52</v>
      </c>
      <c r="D10" s="97">
        <v>32852</v>
      </c>
      <c r="E10" s="98" t="s">
        <v>1</v>
      </c>
      <c r="F10" s="99" t="s">
        <v>2</v>
      </c>
      <c r="G10" s="26">
        <v>7.6</v>
      </c>
      <c r="H10" s="84">
        <v>8.5</v>
      </c>
      <c r="I10" s="27">
        <v>8</v>
      </c>
      <c r="J10" s="27">
        <v>9</v>
      </c>
      <c r="K10" s="85">
        <f aca="true" t="shared" si="0" ref="K10:K30">(G10*3+I10+J10*2)/6</f>
        <v>8.133333333333333</v>
      </c>
      <c r="L10" s="86" t="str">
        <f aca="true" t="shared" si="1" ref="L10:L30">IF(OR(H10&lt;5,I10&lt;5,J10&lt;5),"Hỏng TN",IF(K10&gt;=8.95,"XS",IF(K10&gt;=7.95,"Giỏi",IF(K10&gt;=6.95,"Khá",IF(K10&gt;=5.95,"TB-Khá","TB")))))</f>
        <v>Giỏi</v>
      </c>
      <c r="M10" s="87" t="s">
        <v>116</v>
      </c>
      <c r="N10" s="88"/>
    </row>
    <row r="11" spans="1:14" ht="21" customHeight="1">
      <c r="A11" s="29">
        <v>2</v>
      </c>
      <c r="B11" s="100" t="s">
        <v>53</v>
      </c>
      <c r="C11" s="101" t="s">
        <v>15</v>
      </c>
      <c r="D11" s="102">
        <v>34413</v>
      </c>
      <c r="E11" s="103" t="s">
        <v>1</v>
      </c>
      <c r="F11" s="104" t="s">
        <v>2</v>
      </c>
      <c r="G11" s="30">
        <v>7.7</v>
      </c>
      <c r="H11" s="31">
        <v>8</v>
      </c>
      <c r="I11" s="31">
        <v>8</v>
      </c>
      <c r="J11" s="31">
        <v>9</v>
      </c>
      <c r="K11" s="31">
        <f t="shared" si="0"/>
        <v>8.183333333333334</v>
      </c>
      <c r="L11" s="33" t="str">
        <f t="shared" si="1"/>
        <v>Giỏi</v>
      </c>
      <c r="M11" s="89" t="s">
        <v>116</v>
      </c>
      <c r="N11" s="90"/>
    </row>
    <row r="12" spans="1:14" ht="21" customHeight="1">
      <c r="A12" s="29">
        <v>3</v>
      </c>
      <c r="B12" s="100" t="s">
        <v>31</v>
      </c>
      <c r="C12" s="101" t="s">
        <v>9</v>
      </c>
      <c r="D12" s="102">
        <v>30268</v>
      </c>
      <c r="E12" s="103" t="s">
        <v>1</v>
      </c>
      <c r="F12" s="104" t="s">
        <v>2</v>
      </c>
      <c r="G12" s="30">
        <v>7.8</v>
      </c>
      <c r="H12" s="31">
        <v>8</v>
      </c>
      <c r="I12" s="31">
        <v>7.5</v>
      </c>
      <c r="J12" s="31">
        <v>8.5</v>
      </c>
      <c r="K12" s="31">
        <f t="shared" si="0"/>
        <v>7.983333333333333</v>
      </c>
      <c r="L12" s="33" t="str">
        <f t="shared" si="1"/>
        <v>Giỏi</v>
      </c>
      <c r="M12" s="89" t="s">
        <v>116</v>
      </c>
      <c r="N12" s="90"/>
    </row>
    <row r="13" spans="1:14" s="46" customFormat="1" ht="21" customHeight="1">
      <c r="A13" s="29">
        <v>4</v>
      </c>
      <c r="B13" s="100" t="s">
        <v>54</v>
      </c>
      <c r="C13" s="101" t="s">
        <v>26</v>
      </c>
      <c r="D13" s="102">
        <v>33714</v>
      </c>
      <c r="E13" s="103" t="s">
        <v>1</v>
      </c>
      <c r="F13" s="104" t="s">
        <v>2</v>
      </c>
      <c r="G13" s="38">
        <v>7.6</v>
      </c>
      <c r="H13" s="89">
        <v>7.5</v>
      </c>
      <c r="I13" s="89">
        <v>8</v>
      </c>
      <c r="J13" s="89">
        <v>9</v>
      </c>
      <c r="K13" s="89">
        <f t="shared" si="0"/>
        <v>8.133333333333333</v>
      </c>
      <c r="L13" s="47" t="str">
        <f t="shared" si="1"/>
        <v>Giỏi</v>
      </c>
      <c r="M13" s="47" t="s">
        <v>116</v>
      </c>
      <c r="N13" s="77"/>
    </row>
    <row r="14" spans="1:14" ht="21" customHeight="1">
      <c r="A14" s="29">
        <v>5</v>
      </c>
      <c r="B14" s="100" t="s">
        <v>12</v>
      </c>
      <c r="C14" s="101" t="s">
        <v>33</v>
      </c>
      <c r="D14" s="102">
        <v>29328</v>
      </c>
      <c r="E14" s="103" t="s">
        <v>1</v>
      </c>
      <c r="F14" s="104" t="s">
        <v>2</v>
      </c>
      <c r="G14" s="30">
        <v>7.6</v>
      </c>
      <c r="H14" s="31">
        <v>7.5</v>
      </c>
      <c r="I14" s="31">
        <v>7.5</v>
      </c>
      <c r="J14" s="31">
        <v>8.5</v>
      </c>
      <c r="K14" s="31">
        <f t="shared" si="0"/>
        <v>7.883333333333333</v>
      </c>
      <c r="L14" s="33" t="str">
        <f t="shared" si="1"/>
        <v>Khá</v>
      </c>
      <c r="M14" s="47" t="s">
        <v>116</v>
      </c>
      <c r="N14" s="77"/>
    </row>
    <row r="15" spans="1:14" ht="21" customHeight="1">
      <c r="A15" s="29">
        <v>6</v>
      </c>
      <c r="B15" s="100" t="s">
        <v>55</v>
      </c>
      <c r="C15" s="101" t="s">
        <v>56</v>
      </c>
      <c r="D15" s="102">
        <v>34193</v>
      </c>
      <c r="E15" s="103" t="s">
        <v>1</v>
      </c>
      <c r="F15" s="104" t="s">
        <v>2</v>
      </c>
      <c r="G15" s="30">
        <v>7.6</v>
      </c>
      <c r="H15" s="31">
        <v>8</v>
      </c>
      <c r="I15" s="31">
        <v>7.5</v>
      </c>
      <c r="J15" s="31">
        <v>8.5</v>
      </c>
      <c r="K15" s="31">
        <f t="shared" si="0"/>
        <v>7.883333333333333</v>
      </c>
      <c r="L15" s="33" t="str">
        <f t="shared" si="1"/>
        <v>Khá</v>
      </c>
      <c r="M15" s="47" t="s">
        <v>116</v>
      </c>
      <c r="N15" s="77"/>
    </row>
    <row r="16" spans="1:14" ht="21" customHeight="1">
      <c r="A16" s="29">
        <v>7</v>
      </c>
      <c r="B16" s="100" t="s">
        <v>57</v>
      </c>
      <c r="C16" s="101" t="s">
        <v>20</v>
      </c>
      <c r="D16" s="102">
        <v>32556</v>
      </c>
      <c r="E16" s="103" t="s">
        <v>1</v>
      </c>
      <c r="F16" s="104" t="s">
        <v>2</v>
      </c>
      <c r="G16" s="30">
        <v>7.8</v>
      </c>
      <c r="H16" s="31">
        <v>8</v>
      </c>
      <c r="I16" s="31">
        <v>7.5</v>
      </c>
      <c r="J16" s="31">
        <v>9</v>
      </c>
      <c r="K16" s="31">
        <f t="shared" si="0"/>
        <v>8.15</v>
      </c>
      <c r="L16" s="33" t="str">
        <f t="shared" si="1"/>
        <v>Giỏi</v>
      </c>
      <c r="M16" s="47" t="s">
        <v>116</v>
      </c>
      <c r="N16" s="77"/>
    </row>
    <row r="17" spans="1:14" ht="21" customHeight="1">
      <c r="A17" s="29">
        <v>8</v>
      </c>
      <c r="B17" s="100" t="s">
        <v>58</v>
      </c>
      <c r="C17" s="101" t="s">
        <v>59</v>
      </c>
      <c r="D17" s="105">
        <v>30091</v>
      </c>
      <c r="E17" s="103" t="s">
        <v>1</v>
      </c>
      <c r="F17" s="104" t="s">
        <v>2</v>
      </c>
      <c r="G17" s="30">
        <v>7.4</v>
      </c>
      <c r="H17" s="31">
        <v>7.5</v>
      </c>
      <c r="I17" s="31">
        <v>7</v>
      </c>
      <c r="J17" s="31">
        <v>9</v>
      </c>
      <c r="K17" s="31">
        <f t="shared" si="0"/>
        <v>7.866666666666667</v>
      </c>
      <c r="L17" s="33" t="str">
        <f t="shared" si="1"/>
        <v>Khá</v>
      </c>
      <c r="M17" s="47" t="s">
        <v>116</v>
      </c>
      <c r="N17" s="77"/>
    </row>
    <row r="18" spans="1:14" s="37" customFormat="1" ht="21" customHeight="1">
      <c r="A18" s="29">
        <v>9</v>
      </c>
      <c r="B18" s="100" t="s">
        <v>13</v>
      </c>
      <c r="C18" s="101" t="s">
        <v>30</v>
      </c>
      <c r="D18" s="102">
        <v>31440</v>
      </c>
      <c r="E18" s="103" t="s">
        <v>1</v>
      </c>
      <c r="F18" s="104" t="s">
        <v>2</v>
      </c>
      <c r="G18" s="30">
        <v>7.7</v>
      </c>
      <c r="H18" s="91">
        <v>8</v>
      </c>
      <c r="I18" s="91">
        <v>7.5</v>
      </c>
      <c r="J18" s="91">
        <v>9</v>
      </c>
      <c r="K18" s="91">
        <f t="shared" si="0"/>
        <v>8.1</v>
      </c>
      <c r="L18" s="35" t="str">
        <f t="shared" si="1"/>
        <v>Giỏi</v>
      </c>
      <c r="M18" s="35" t="s">
        <v>116</v>
      </c>
      <c r="N18" s="36"/>
    </row>
    <row r="19" spans="1:14" ht="21" customHeight="1">
      <c r="A19" s="29">
        <v>10</v>
      </c>
      <c r="B19" s="100" t="s">
        <v>60</v>
      </c>
      <c r="C19" s="101" t="s">
        <v>61</v>
      </c>
      <c r="D19" s="102">
        <v>28985</v>
      </c>
      <c r="E19" s="103" t="s">
        <v>1</v>
      </c>
      <c r="F19" s="104" t="s">
        <v>2</v>
      </c>
      <c r="G19" s="30">
        <v>7.9</v>
      </c>
      <c r="H19" s="31">
        <v>7.5</v>
      </c>
      <c r="I19" s="31">
        <v>8</v>
      </c>
      <c r="J19" s="31">
        <v>9</v>
      </c>
      <c r="K19" s="31">
        <f t="shared" si="0"/>
        <v>8.283333333333333</v>
      </c>
      <c r="L19" s="33" t="str">
        <f t="shared" si="1"/>
        <v>Giỏi</v>
      </c>
      <c r="M19" s="47" t="s">
        <v>116</v>
      </c>
      <c r="N19" s="77"/>
    </row>
    <row r="20" spans="1:14" ht="21" customHeight="1">
      <c r="A20" s="29">
        <v>11</v>
      </c>
      <c r="B20" s="100" t="s">
        <v>16</v>
      </c>
      <c r="C20" s="101" t="s">
        <v>62</v>
      </c>
      <c r="D20" s="102">
        <v>25004</v>
      </c>
      <c r="E20" s="103" t="s">
        <v>1</v>
      </c>
      <c r="F20" s="104" t="s">
        <v>2</v>
      </c>
      <c r="G20" s="30">
        <v>7.6</v>
      </c>
      <c r="H20" s="31">
        <v>7</v>
      </c>
      <c r="I20" s="31">
        <v>7.5</v>
      </c>
      <c r="J20" s="31">
        <v>9</v>
      </c>
      <c r="K20" s="31">
        <f t="shared" si="0"/>
        <v>8.049999999999999</v>
      </c>
      <c r="L20" s="33" t="str">
        <f t="shared" si="1"/>
        <v>Giỏi</v>
      </c>
      <c r="M20" s="47" t="s">
        <v>116</v>
      </c>
      <c r="N20" s="77"/>
    </row>
    <row r="21" spans="1:14" ht="21" customHeight="1">
      <c r="A21" s="29">
        <v>12</v>
      </c>
      <c r="B21" s="100" t="s">
        <v>44</v>
      </c>
      <c r="C21" s="101" t="s">
        <v>63</v>
      </c>
      <c r="D21" s="102">
        <v>28887</v>
      </c>
      <c r="E21" s="103" t="s">
        <v>1</v>
      </c>
      <c r="F21" s="104" t="s">
        <v>2</v>
      </c>
      <c r="G21" s="33">
        <v>7.9</v>
      </c>
      <c r="H21" s="31">
        <v>6.5</v>
      </c>
      <c r="I21" s="31">
        <v>9.5</v>
      </c>
      <c r="J21" s="31">
        <v>9</v>
      </c>
      <c r="K21" s="31">
        <f t="shared" si="0"/>
        <v>8.533333333333333</v>
      </c>
      <c r="L21" s="33" t="str">
        <f t="shared" si="1"/>
        <v>Giỏi</v>
      </c>
      <c r="M21" s="47" t="s">
        <v>116</v>
      </c>
      <c r="N21" s="77"/>
    </row>
    <row r="22" spans="1:14" ht="21" customHeight="1">
      <c r="A22" s="29">
        <v>13</v>
      </c>
      <c r="B22" s="100" t="s">
        <v>5</v>
      </c>
      <c r="C22" s="101" t="s">
        <v>32</v>
      </c>
      <c r="D22" s="102">
        <v>31417</v>
      </c>
      <c r="E22" s="103" t="s">
        <v>1</v>
      </c>
      <c r="F22" s="104" t="s">
        <v>2</v>
      </c>
      <c r="G22" s="33">
        <v>8.1</v>
      </c>
      <c r="H22" s="31">
        <v>9</v>
      </c>
      <c r="I22" s="33">
        <v>10</v>
      </c>
      <c r="J22" s="31">
        <v>9</v>
      </c>
      <c r="K22" s="31">
        <f t="shared" si="0"/>
        <v>8.716666666666667</v>
      </c>
      <c r="L22" s="33" t="str">
        <f t="shared" si="1"/>
        <v>Giỏi</v>
      </c>
      <c r="M22" s="47" t="s">
        <v>116</v>
      </c>
      <c r="N22" s="121"/>
    </row>
    <row r="23" spans="1:14" ht="21" customHeight="1">
      <c r="A23" s="29">
        <v>14</v>
      </c>
      <c r="B23" s="106" t="s">
        <v>64</v>
      </c>
      <c r="C23" s="101" t="s">
        <v>65</v>
      </c>
      <c r="D23" s="102">
        <v>28033</v>
      </c>
      <c r="E23" s="103" t="s">
        <v>1</v>
      </c>
      <c r="F23" s="104" t="s">
        <v>2</v>
      </c>
      <c r="G23" s="33">
        <v>7.6</v>
      </c>
      <c r="H23" s="31">
        <v>8</v>
      </c>
      <c r="I23" s="31">
        <v>7</v>
      </c>
      <c r="J23" s="31">
        <v>9</v>
      </c>
      <c r="K23" s="31">
        <f t="shared" si="0"/>
        <v>7.966666666666666</v>
      </c>
      <c r="L23" s="33" t="str">
        <f t="shared" si="1"/>
        <v>Giỏi</v>
      </c>
      <c r="M23" s="33" t="s">
        <v>116</v>
      </c>
      <c r="N23" s="121"/>
    </row>
    <row r="24" spans="1:14" ht="21" customHeight="1">
      <c r="A24" s="29">
        <v>15</v>
      </c>
      <c r="B24" s="106" t="s">
        <v>16</v>
      </c>
      <c r="C24" s="107" t="s">
        <v>66</v>
      </c>
      <c r="D24" s="102">
        <v>26724</v>
      </c>
      <c r="E24" s="103" t="s">
        <v>1</v>
      </c>
      <c r="F24" s="104" t="s">
        <v>2</v>
      </c>
      <c r="G24" s="33">
        <v>7.7</v>
      </c>
      <c r="H24" s="31">
        <v>7</v>
      </c>
      <c r="I24" s="31">
        <v>7.5</v>
      </c>
      <c r="J24" s="31">
        <v>9</v>
      </c>
      <c r="K24" s="31">
        <f t="shared" si="0"/>
        <v>8.1</v>
      </c>
      <c r="L24" s="33" t="str">
        <f t="shared" si="1"/>
        <v>Giỏi</v>
      </c>
      <c r="M24" s="33" t="s">
        <v>116</v>
      </c>
      <c r="N24" s="121"/>
    </row>
    <row r="25" spans="1:14" ht="21" customHeight="1">
      <c r="A25" s="29">
        <v>16</v>
      </c>
      <c r="B25" s="108" t="s">
        <v>72</v>
      </c>
      <c r="C25" s="109" t="s">
        <v>27</v>
      </c>
      <c r="D25" s="5">
        <v>31097</v>
      </c>
      <c r="E25" s="110" t="s">
        <v>1</v>
      </c>
      <c r="F25" s="110" t="s">
        <v>2</v>
      </c>
      <c r="G25" s="47">
        <v>7.5</v>
      </c>
      <c r="H25" s="31">
        <v>8</v>
      </c>
      <c r="I25" s="31">
        <v>7.5</v>
      </c>
      <c r="J25" s="31">
        <v>9</v>
      </c>
      <c r="K25" s="31">
        <f t="shared" si="0"/>
        <v>8</v>
      </c>
      <c r="L25" s="33" t="str">
        <f t="shared" si="1"/>
        <v>Giỏi</v>
      </c>
      <c r="M25" s="33" t="s">
        <v>116</v>
      </c>
      <c r="N25" s="121"/>
    </row>
    <row r="26" spans="1:14" ht="21" customHeight="1">
      <c r="A26" s="29">
        <v>17</v>
      </c>
      <c r="B26" s="12" t="s">
        <v>13</v>
      </c>
      <c r="C26" s="111" t="s">
        <v>14</v>
      </c>
      <c r="D26" s="112">
        <v>28168</v>
      </c>
      <c r="E26" s="110" t="s">
        <v>1</v>
      </c>
      <c r="F26" s="1" t="s">
        <v>2</v>
      </c>
      <c r="G26" s="47">
        <v>7.9</v>
      </c>
      <c r="H26" s="31">
        <v>7.5</v>
      </c>
      <c r="I26" s="31">
        <v>8</v>
      </c>
      <c r="J26" s="31">
        <v>9</v>
      </c>
      <c r="K26" s="31">
        <f t="shared" si="0"/>
        <v>8.283333333333333</v>
      </c>
      <c r="L26" s="33" t="str">
        <f t="shared" si="1"/>
        <v>Giỏi</v>
      </c>
      <c r="M26" s="33" t="s">
        <v>116</v>
      </c>
      <c r="N26" s="121"/>
    </row>
    <row r="27" spans="1:14" ht="21" customHeight="1">
      <c r="A27" s="29">
        <v>18</v>
      </c>
      <c r="B27" s="2" t="s">
        <v>73</v>
      </c>
      <c r="C27" s="111" t="s">
        <v>6</v>
      </c>
      <c r="D27" s="112">
        <v>33061</v>
      </c>
      <c r="E27" s="110" t="s">
        <v>1</v>
      </c>
      <c r="F27" s="110" t="s">
        <v>2</v>
      </c>
      <c r="G27" s="47">
        <v>7.5</v>
      </c>
      <c r="H27" s="31">
        <v>8</v>
      </c>
      <c r="I27" s="31">
        <v>7.5</v>
      </c>
      <c r="J27" s="31">
        <v>8.5</v>
      </c>
      <c r="K27" s="31">
        <f t="shared" si="0"/>
        <v>7.833333333333333</v>
      </c>
      <c r="L27" s="33" t="str">
        <f t="shared" si="1"/>
        <v>Khá</v>
      </c>
      <c r="M27" s="33" t="s">
        <v>116</v>
      </c>
      <c r="N27" s="121"/>
    </row>
    <row r="28" spans="1:14" ht="21" customHeight="1">
      <c r="A28" s="29">
        <v>19</v>
      </c>
      <c r="B28" s="2" t="s">
        <v>67</v>
      </c>
      <c r="C28" s="111" t="s">
        <v>68</v>
      </c>
      <c r="D28" s="112">
        <v>29986</v>
      </c>
      <c r="E28" s="110" t="s">
        <v>1</v>
      </c>
      <c r="F28" s="1" t="s">
        <v>2</v>
      </c>
      <c r="G28" s="89">
        <v>8</v>
      </c>
      <c r="H28" s="31">
        <v>7.5</v>
      </c>
      <c r="I28" s="31">
        <v>8</v>
      </c>
      <c r="J28" s="31">
        <v>9</v>
      </c>
      <c r="K28" s="31">
        <f t="shared" si="0"/>
        <v>8.333333333333334</v>
      </c>
      <c r="L28" s="33" t="str">
        <f t="shared" si="1"/>
        <v>Giỏi</v>
      </c>
      <c r="M28" s="33" t="s">
        <v>116</v>
      </c>
      <c r="N28" s="121"/>
    </row>
    <row r="29" spans="1:14" ht="21" customHeight="1">
      <c r="A29" s="29">
        <v>20</v>
      </c>
      <c r="B29" s="100" t="s">
        <v>69</v>
      </c>
      <c r="C29" s="113" t="s">
        <v>70</v>
      </c>
      <c r="D29" s="102">
        <v>29792</v>
      </c>
      <c r="E29" s="103" t="s">
        <v>1</v>
      </c>
      <c r="F29" s="104" t="s">
        <v>2</v>
      </c>
      <c r="G29" s="33">
        <v>7.9</v>
      </c>
      <c r="H29" s="31">
        <v>7</v>
      </c>
      <c r="I29" s="31">
        <v>8</v>
      </c>
      <c r="J29" s="31">
        <v>8.5</v>
      </c>
      <c r="K29" s="31">
        <f t="shared" si="0"/>
        <v>8.116666666666667</v>
      </c>
      <c r="L29" s="33" t="str">
        <f t="shared" si="1"/>
        <v>Giỏi</v>
      </c>
      <c r="M29" s="33" t="s">
        <v>116</v>
      </c>
      <c r="N29" s="121"/>
    </row>
    <row r="30" spans="1:14" ht="21" customHeight="1" thickBot="1">
      <c r="A30" s="39">
        <v>21</v>
      </c>
      <c r="B30" s="114" t="s">
        <v>44</v>
      </c>
      <c r="C30" s="115" t="s">
        <v>71</v>
      </c>
      <c r="D30" s="116">
        <v>31648</v>
      </c>
      <c r="E30" s="117" t="s">
        <v>1</v>
      </c>
      <c r="F30" s="118" t="s">
        <v>2</v>
      </c>
      <c r="G30" s="41">
        <v>7.9</v>
      </c>
      <c r="H30" s="92">
        <v>7</v>
      </c>
      <c r="I30" s="92">
        <v>8</v>
      </c>
      <c r="J30" s="92">
        <v>9</v>
      </c>
      <c r="K30" s="92">
        <f t="shared" si="0"/>
        <v>8.283333333333333</v>
      </c>
      <c r="L30" s="41" t="str">
        <f t="shared" si="1"/>
        <v>Giỏi</v>
      </c>
      <c r="M30" s="41" t="s">
        <v>116</v>
      </c>
      <c r="N30" s="122"/>
    </row>
    <row r="31" ht="13.5" thickTop="1"/>
  </sheetData>
  <sheetProtection/>
  <mergeCells count="9">
    <mergeCell ref="A6:M6"/>
    <mergeCell ref="A7:M7"/>
    <mergeCell ref="B9:C9"/>
    <mergeCell ref="A1:E1"/>
    <mergeCell ref="H1:N1"/>
    <mergeCell ref="A2:E2"/>
    <mergeCell ref="H2:N2"/>
    <mergeCell ref="A4:N4"/>
    <mergeCell ref="A5:M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P5" sqref="P5"/>
    </sheetView>
  </sheetViews>
  <sheetFormatPr defaultColWidth="9.140625" defaultRowHeight="12.75"/>
  <cols>
    <col min="1" max="1" width="4.7109375" style="42" customWidth="1"/>
    <col min="2" max="2" width="21.7109375" style="34" customWidth="1"/>
    <col min="3" max="3" width="8.7109375" style="34" bestFit="1" customWidth="1"/>
    <col min="4" max="4" width="14.7109375" style="43" customWidth="1"/>
    <col min="5" max="5" width="7.28125" style="34" customWidth="1"/>
    <col min="6" max="6" width="13.28125" style="34" customWidth="1"/>
    <col min="7" max="7" width="11.421875" style="34" customWidth="1"/>
    <col min="8" max="8" width="10.57421875" style="34" customWidth="1"/>
    <col min="9" max="9" width="8.28125" style="34" customWidth="1"/>
    <col min="10" max="10" width="8.7109375" style="42" customWidth="1"/>
    <col min="11" max="11" width="12.00390625" style="42" customWidth="1"/>
    <col min="12" max="12" width="11.8515625" style="34" customWidth="1"/>
    <col min="13" max="13" width="10.8515625" style="34" customWidth="1"/>
    <col min="14" max="14" width="9.57421875" style="34" customWidth="1"/>
    <col min="15" max="16384" width="9.140625" style="34" customWidth="1"/>
  </cols>
  <sheetData>
    <row r="1" spans="1:14" s="18" customFormat="1" ht="15.75">
      <c r="A1" s="143" t="s">
        <v>104</v>
      </c>
      <c r="B1" s="143"/>
      <c r="C1" s="143"/>
      <c r="D1" s="143"/>
      <c r="E1" s="143"/>
      <c r="G1" s="17"/>
      <c r="H1" s="148" t="s">
        <v>105</v>
      </c>
      <c r="I1" s="148"/>
      <c r="J1" s="148"/>
      <c r="K1" s="148"/>
      <c r="L1" s="148"/>
      <c r="M1" s="148"/>
      <c r="N1" s="148"/>
    </row>
    <row r="2" spans="1:14" s="18" customFormat="1" ht="15" customHeight="1">
      <c r="A2" s="144" t="s">
        <v>0</v>
      </c>
      <c r="B2" s="144"/>
      <c r="C2" s="144"/>
      <c r="D2" s="144"/>
      <c r="E2" s="144"/>
      <c r="G2" s="17"/>
      <c r="H2" s="148" t="s">
        <v>106</v>
      </c>
      <c r="I2" s="148"/>
      <c r="J2" s="148"/>
      <c r="K2" s="148"/>
      <c r="L2" s="148"/>
      <c r="M2" s="148"/>
      <c r="N2" s="148"/>
    </row>
    <row r="3" spans="1:4" ht="15">
      <c r="A3" s="19"/>
      <c r="B3" s="19"/>
      <c r="C3" s="19"/>
      <c r="D3" s="20"/>
    </row>
    <row r="4" spans="1:14" s="22" customFormat="1" ht="26.25" customHeight="1">
      <c r="A4" s="145" t="s">
        <v>153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s="22" customFormat="1" ht="19.5" customHeight="1">
      <c r="A5" s="147" t="s">
        <v>121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79"/>
    </row>
    <row r="6" spans="1:14" s="22" customFormat="1" ht="17.25" customHeight="1">
      <c r="A6" s="147" t="s">
        <v>120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79"/>
    </row>
    <row r="7" spans="1:14" s="22" customFormat="1" ht="17.25" customHeight="1" hidden="1">
      <c r="A7" s="149" t="s">
        <v>146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80"/>
    </row>
    <row r="8" spans="1:11" s="22" customFormat="1" ht="7.5" customHeight="1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4"/>
    </row>
    <row r="9" spans="1:14" s="25" customFormat="1" ht="51" thickBot="1" thickTop="1">
      <c r="A9" s="66" t="s">
        <v>107</v>
      </c>
      <c r="B9" s="141" t="s">
        <v>108</v>
      </c>
      <c r="C9" s="142"/>
      <c r="D9" s="68" t="s">
        <v>109</v>
      </c>
      <c r="E9" s="69" t="s">
        <v>110</v>
      </c>
      <c r="F9" s="68" t="s">
        <v>111</v>
      </c>
      <c r="G9" s="67" t="s">
        <v>112</v>
      </c>
      <c r="H9" s="81" t="s">
        <v>147</v>
      </c>
      <c r="I9" s="82" t="s">
        <v>148</v>
      </c>
      <c r="J9" s="81" t="s">
        <v>149</v>
      </c>
      <c r="K9" s="81" t="s">
        <v>150</v>
      </c>
      <c r="L9" s="81" t="s">
        <v>151</v>
      </c>
      <c r="M9" s="68" t="s">
        <v>113</v>
      </c>
      <c r="N9" s="70" t="s">
        <v>152</v>
      </c>
    </row>
    <row r="10" spans="1:14" s="28" customFormat="1" ht="18" customHeight="1" thickTop="1">
      <c r="A10" s="83">
        <v>1</v>
      </c>
      <c r="B10" s="95" t="s">
        <v>74</v>
      </c>
      <c r="C10" s="96" t="s">
        <v>23</v>
      </c>
      <c r="D10" s="97">
        <v>29093</v>
      </c>
      <c r="E10" s="98" t="s">
        <v>1</v>
      </c>
      <c r="F10" s="99" t="s">
        <v>4</v>
      </c>
      <c r="G10" s="26">
        <v>8.1</v>
      </c>
      <c r="H10" s="84">
        <v>7</v>
      </c>
      <c r="I10" s="27">
        <v>9</v>
      </c>
      <c r="J10" s="27">
        <v>9</v>
      </c>
      <c r="K10" s="85">
        <f aca="true" t="shared" si="0" ref="K10:K26">(G10*3+I10+J10*2)/6</f>
        <v>8.549999999999999</v>
      </c>
      <c r="L10" s="86" t="str">
        <f aca="true" t="shared" si="1" ref="L10:L25">IF(OR(H10&lt;5,I10&lt;5,J10&lt;5),"Hỏng TN",IF(K10&gt;=8.95,"XS",IF(K10&gt;=7.95,"Giỏi",IF(K10&gt;=6.95,"Khá",IF(K10&gt;=5.95,"TB-Khá","TB")))))</f>
        <v>Giỏi</v>
      </c>
      <c r="M10" s="87" t="s">
        <v>116</v>
      </c>
      <c r="N10" s="88"/>
    </row>
    <row r="11" spans="1:14" ht="18" customHeight="1">
      <c r="A11" s="29">
        <v>2</v>
      </c>
      <c r="B11" s="100" t="s">
        <v>75</v>
      </c>
      <c r="C11" s="101" t="s">
        <v>76</v>
      </c>
      <c r="D11" s="102">
        <v>29148</v>
      </c>
      <c r="E11" s="103" t="s">
        <v>1</v>
      </c>
      <c r="F11" s="104" t="s">
        <v>4</v>
      </c>
      <c r="G11" s="30">
        <v>7.6</v>
      </c>
      <c r="H11" s="31">
        <v>5</v>
      </c>
      <c r="I11" s="31">
        <v>9</v>
      </c>
      <c r="J11" s="31">
        <v>9</v>
      </c>
      <c r="K11" s="31">
        <f t="shared" si="0"/>
        <v>8.299999999999999</v>
      </c>
      <c r="L11" s="33" t="str">
        <f t="shared" si="1"/>
        <v>Giỏi</v>
      </c>
      <c r="M11" s="89" t="s">
        <v>116</v>
      </c>
      <c r="N11" s="90"/>
    </row>
    <row r="12" spans="1:14" ht="18" customHeight="1">
      <c r="A12" s="29">
        <v>3</v>
      </c>
      <c r="B12" s="100" t="s">
        <v>77</v>
      </c>
      <c r="C12" s="101" t="s">
        <v>76</v>
      </c>
      <c r="D12" s="102">
        <v>30277</v>
      </c>
      <c r="E12" s="103" t="s">
        <v>1</v>
      </c>
      <c r="F12" s="104" t="s">
        <v>4</v>
      </c>
      <c r="G12" s="30">
        <v>7.6</v>
      </c>
      <c r="H12" s="31">
        <v>6.5</v>
      </c>
      <c r="I12" s="31">
        <v>9</v>
      </c>
      <c r="J12" s="31">
        <v>8</v>
      </c>
      <c r="K12" s="31">
        <f t="shared" si="0"/>
        <v>7.966666666666666</v>
      </c>
      <c r="L12" s="33" t="str">
        <f t="shared" si="1"/>
        <v>Giỏi</v>
      </c>
      <c r="M12" s="89" t="s">
        <v>116</v>
      </c>
      <c r="N12" s="90"/>
    </row>
    <row r="13" spans="1:14" s="46" customFormat="1" ht="18" customHeight="1">
      <c r="A13" s="29">
        <v>4</v>
      </c>
      <c r="B13" s="100" t="s">
        <v>99</v>
      </c>
      <c r="C13" s="101" t="s">
        <v>76</v>
      </c>
      <c r="D13" s="102">
        <v>32279</v>
      </c>
      <c r="E13" s="103" t="s">
        <v>1</v>
      </c>
      <c r="F13" s="104" t="s">
        <v>4</v>
      </c>
      <c r="G13" s="38">
        <v>7.3</v>
      </c>
      <c r="H13" s="89">
        <v>8</v>
      </c>
      <c r="I13" s="89">
        <v>9</v>
      </c>
      <c r="J13" s="89">
        <v>7</v>
      </c>
      <c r="K13" s="89">
        <f t="shared" si="0"/>
        <v>7.483333333333333</v>
      </c>
      <c r="L13" s="47" t="str">
        <f t="shared" si="1"/>
        <v>Khá</v>
      </c>
      <c r="M13" s="47" t="s">
        <v>115</v>
      </c>
      <c r="N13" s="77"/>
    </row>
    <row r="14" spans="1:14" ht="18" customHeight="1">
      <c r="A14" s="29">
        <v>5</v>
      </c>
      <c r="B14" s="100" t="s">
        <v>78</v>
      </c>
      <c r="C14" s="101" t="s">
        <v>11</v>
      </c>
      <c r="D14" s="102">
        <v>31391</v>
      </c>
      <c r="E14" s="103" t="s">
        <v>1</v>
      </c>
      <c r="F14" s="104" t="s">
        <v>4</v>
      </c>
      <c r="G14" s="30">
        <v>8</v>
      </c>
      <c r="H14" s="31">
        <v>6.5</v>
      </c>
      <c r="I14" s="31">
        <v>9</v>
      </c>
      <c r="J14" s="31">
        <v>9</v>
      </c>
      <c r="K14" s="31">
        <f t="shared" si="0"/>
        <v>8.5</v>
      </c>
      <c r="L14" s="33" t="str">
        <f t="shared" si="1"/>
        <v>Giỏi</v>
      </c>
      <c r="M14" s="47" t="s">
        <v>115</v>
      </c>
      <c r="N14" s="77"/>
    </row>
    <row r="15" spans="1:14" ht="18" customHeight="1">
      <c r="A15" s="29">
        <v>6</v>
      </c>
      <c r="B15" s="100" t="s">
        <v>79</v>
      </c>
      <c r="C15" s="101" t="s">
        <v>80</v>
      </c>
      <c r="D15" s="102">
        <v>33320</v>
      </c>
      <c r="E15" s="103" t="s">
        <v>1</v>
      </c>
      <c r="F15" s="104" t="s">
        <v>81</v>
      </c>
      <c r="G15" s="30">
        <v>7.2</v>
      </c>
      <c r="H15" s="31">
        <v>8</v>
      </c>
      <c r="I15" s="31">
        <v>9</v>
      </c>
      <c r="J15" s="31">
        <v>7</v>
      </c>
      <c r="K15" s="31">
        <f t="shared" si="0"/>
        <v>7.433333333333334</v>
      </c>
      <c r="L15" s="33" t="str">
        <f t="shared" si="1"/>
        <v>Khá</v>
      </c>
      <c r="M15" s="47" t="s">
        <v>115</v>
      </c>
      <c r="N15" s="77"/>
    </row>
    <row r="16" spans="1:14" ht="18" customHeight="1">
      <c r="A16" s="29">
        <v>7</v>
      </c>
      <c r="B16" s="100" t="s">
        <v>82</v>
      </c>
      <c r="C16" s="101" t="s">
        <v>83</v>
      </c>
      <c r="D16" s="102">
        <v>30902</v>
      </c>
      <c r="E16" s="103" t="s">
        <v>1</v>
      </c>
      <c r="F16" s="104" t="s">
        <v>4</v>
      </c>
      <c r="G16" s="30">
        <v>7.9</v>
      </c>
      <c r="H16" s="31">
        <v>8</v>
      </c>
      <c r="I16" s="31">
        <v>9</v>
      </c>
      <c r="J16" s="31">
        <v>9</v>
      </c>
      <c r="K16" s="31">
        <f t="shared" si="0"/>
        <v>8.450000000000001</v>
      </c>
      <c r="L16" s="33" t="str">
        <f t="shared" si="1"/>
        <v>Giỏi</v>
      </c>
      <c r="M16" s="47" t="s">
        <v>116</v>
      </c>
      <c r="N16" s="77"/>
    </row>
    <row r="17" spans="1:14" ht="18" customHeight="1">
      <c r="A17" s="29">
        <v>8</v>
      </c>
      <c r="B17" s="100" t="s">
        <v>21</v>
      </c>
      <c r="C17" s="101" t="s">
        <v>84</v>
      </c>
      <c r="D17" s="105">
        <v>35009</v>
      </c>
      <c r="E17" s="103" t="s">
        <v>1</v>
      </c>
      <c r="F17" s="104" t="s">
        <v>4</v>
      </c>
      <c r="G17" s="30">
        <v>7.1</v>
      </c>
      <c r="H17" s="31">
        <v>5</v>
      </c>
      <c r="I17" s="31">
        <v>8.5</v>
      </c>
      <c r="J17" s="31">
        <v>9</v>
      </c>
      <c r="K17" s="31">
        <f t="shared" si="0"/>
        <v>7.966666666666666</v>
      </c>
      <c r="L17" s="33" t="str">
        <f t="shared" si="1"/>
        <v>Giỏi</v>
      </c>
      <c r="M17" s="47" t="s">
        <v>115</v>
      </c>
      <c r="N17" s="77"/>
    </row>
    <row r="18" spans="1:14" s="37" customFormat="1" ht="18" customHeight="1">
      <c r="A18" s="29">
        <v>9</v>
      </c>
      <c r="B18" s="100" t="s">
        <v>85</v>
      </c>
      <c r="C18" s="101" t="s">
        <v>86</v>
      </c>
      <c r="D18" s="102">
        <v>31098</v>
      </c>
      <c r="E18" s="103" t="s">
        <v>1</v>
      </c>
      <c r="F18" s="104" t="s">
        <v>4</v>
      </c>
      <c r="G18" s="30">
        <v>7.3</v>
      </c>
      <c r="H18" s="91">
        <v>7</v>
      </c>
      <c r="I18" s="91">
        <v>7</v>
      </c>
      <c r="J18" s="91">
        <v>8</v>
      </c>
      <c r="K18" s="91">
        <f t="shared" si="0"/>
        <v>7.483333333333333</v>
      </c>
      <c r="L18" s="35" t="str">
        <f t="shared" si="1"/>
        <v>Khá</v>
      </c>
      <c r="M18" s="35" t="s">
        <v>116</v>
      </c>
      <c r="N18" s="36"/>
    </row>
    <row r="19" spans="1:14" ht="18" customHeight="1">
      <c r="A19" s="29">
        <v>10</v>
      </c>
      <c r="B19" s="100" t="s">
        <v>79</v>
      </c>
      <c r="C19" s="101" t="s">
        <v>20</v>
      </c>
      <c r="D19" s="102">
        <v>30499</v>
      </c>
      <c r="E19" s="103" t="s">
        <v>1</v>
      </c>
      <c r="F19" s="104" t="s">
        <v>4</v>
      </c>
      <c r="G19" s="30">
        <v>7.5</v>
      </c>
      <c r="H19" s="31">
        <v>7.5</v>
      </c>
      <c r="I19" s="31">
        <v>8.5</v>
      </c>
      <c r="J19" s="31">
        <v>9</v>
      </c>
      <c r="K19" s="31">
        <f t="shared" si="0"/>
        <v>8.166666666666666</v>
      </c>
      <c r="L19" s="33" t="str">
        <f t="shared" si="1"/>
        <v>Giỏi</v>
      </c>
      <c r="M19" s="47" t="s">
        <v>115</v>
      </c>
      <c r="N19" s="77"/>
    </row>
    <row r="20" spans="1:14" ht="18" customHeight="1">
      <c r="A20" s="29">
        <v>11</v>
      </c>
      <c r="B20" s="100" t="s">
        <v>87</v>
      </c>
      <c r="C20" s="101" t="s">
        <v>8</v>
      </c>
      <c r="D20" s="102">
        <v>28576</v>
      </c>
      <c r="E20" s="103" t="s">
        <v>1</v>
      </c>
      <c r="F20" s="104" t="s">
        <v>4</v>
      </c>
      <c r="G20" s="30">
        <v>7</v>
      </c>
      <c r="H20" s="31">
        <v>5</v>
      </c>
      <c r="I20" s="31">
        <v>5.5</v>
      </c>
      <c r="J20" s="31">
        <v>9</v>
      </c>
      <c r="K20" s="31">
        <f t="shared" si="0"/>
        <v>7.416666666666667</v>
      </c>
      <c r="L20" s="33" t="str">
        <f t="shared" si="1"/>
        <v>Khá</v>
      </c>
      <c r="M20" s="47" t="s">
        <v>115</v>
      </c>
      <c r="N20" s="77"/>
    </row>
    <row r="21" spans="1:14" ht="18" customHeight="1">
      <c r="A21" s="29">
        <v>12</v>
      </c>
      <c r="B21" s="100" t="s">
        <v>88</v>
      </c>
      <c r="C21" s="101" t="s">
        <v>89</v>
      </c>
      <c r="D21" s="102">
        <v>37480</v>
      </c>
      <c r="E21" s="103" t="s">
        <v>1</v>
      </c>
      <c r="F21" s="104" t="s">
        <v>4</v>
      </c>
      <c r="G21" s="33">
        <v>7.1</v>
      </c>
      <c r="H21" s="31">
        <v>6</v>
      </c>
      <c r="I21" s="32">
        <v>10</v>
      </c>
      <c r="J21" s="31">
        <v>7</v>
      </c>
      <c r="K21" s="31">
        <f t="shared" si="0"/>
        <v>7.55</v>
      </c>
      <c r="L21" s="33" t="str">
        <f t="shared" si="1"/>
        <v>Khá</v>
      </c>
      <c r="M21" s="47" t="s">
        <v>115</v>
      </c>
      <c r="N21" s="77"/>
    </row>
    <row r="22" spans="1:14" ht="18" customHeight="1">
      <c r="A22" s="29">
        <v>13</v>
      </c>
      <c r="B22" s="100" t="s">
        <v>103</v>
      </c>
      <c r="C22" s="101" t="s">
        <v>24</v>
      </c>
      <c r="D22" s="102">
        <v>33834</v>
      </c>
      <c r="E22" s="103" t="s">
        <v>1</v>
      </c>
      <c r="F22" s="104" t="s">
        <v>4</v>
      </c>
      <c r="G22" s="33">
        <v>7.9</v>
      </c>
      <c r="H22" s="31">
        <v>8</v>
      </c>
      <c r="I22" s="33">
        <v>10</v>
      </c>
      <c r="J22" s="31">
        <v>9</v>
      </c>
      <c r="K22" s="31">
        <f t="shared" si="0"/>
        <v>8.616666666666667</v>
      </c>
      <c r="L22" s="33" t="str">
        <f t="shared" si="1"/>
        <v>Giỏi</v>
      </c>
      <c r="M22" s="33" t="s">
        <v>116</v>
      </c>
      <c r="N22" s="123"/>
    </row>
    <row r="23" spans="1:14" ht="18" customHeight="1">
      <c r="A23" s="29">
        <v>14</v>
      </c>
      <c r="B23" s="106" t="s">
        <v>87</v>
      </c>
      <c r="C23" s="101" t="s">
        <v>40</v>
      </c>
      <c r="D23" s="102">
        <v>30324</v>
      </c>
      <c r="E23" s="103" t="s">
        <v>1</v>
      </c>
      <c r="F23" s="104" t="s">
        <v>4</v>
      </c>
      <c r="G23" s="33">
        <v>7.5</v>
      </c>
      <c r="H23" s="31">
        <v>7</v>
      </c>
      <c r="I23" s="31">
        <v>9</v>
      </c>
      <c r="J23" s="31">
        <v>9</v>
      </c>
      <c r="K23" s="31">
        <f t="shared" si="0"/>
        <v>8.25</v>
      </c>
      <c r="L23" s="33" t="str">
        <f t="shared" si="1"/>
        <v>Giỏi</v>
      </c>
      <c r="M23" s="33" t="s">
        <v>116</v>
      </c>
      <c r="N23" s="123"/>
    </row>
    <row r="24" spans="1:14" ht="18" customHeight="1">
      <c r="A24" s="72">
        <v>15</v>
      </c>
      <c r="B24" s="127" t="s">
        <v>90</v>
      </c>
      <c r="C24" s="107" t="s">
        <v>7</v>
      </c>
      <c r="D24" s="102">
        <v>30238</v>
      </c>
      <c r="E24" s="103" t="s">
        <v>1</v>
      </c>
      <c r="F24" s="104" t="s">
        <v>4</v>
      </c>
      <c r="G24" s="33">
        <v>7.5</v>
      </c>
      <c r="H24" s="31">
        <v>6</v>
      </c>
      <c r="I24" s="31">
        <v>9</v>
      </c>
      <c r="J24" s="31">
        <v>9</v>
      </c>
      <c r="K24" s="31">
        <f t="shared" si="0"/>
        <v>8.25</v>
      </c>
      <c r="L24" s="33" t="str">
        <f t="shared" si="1"/>
        <v>Giỏi</v>
      </c>
      <c r="M24" s="33" t="s">
        <v>115</v>
      </c>
      <c r="N24" s="123"/>
    </row>
    <row r="25" spans="1:14" ht="18" customHeight="1">
      <c r="A25" s="72">
        <v>16</v>
      </c>
      <c r="B25" s="128" t="s">
        <v>91</v>
      </c>
      <c r="C25" s="130" t="s">
        <v>29</v>
      </c>
      <c r="D25" s="5">
        <v>33338</v>
      </c>
      <c r="E25" s="131" t="s">
        <v>1</v>
      </c>
      <c r="F25" s="110" t="s">
        <v>4</v>
      </c>
      <c r="G25" s="47">
        <v>7.4</v>
      </c>
      <c r="H25" s="31">
        <v>8</v>
      </c>
      <c r="I25" s="31">
        <v>9.5</v>
      </c>
      <c r="J25" s="31">
        <v>8</v>
      </c>
      <c r="K25" s="31">
        <f t="shared" si="0"/>
        <v>7.95</v>
      </c>
      <c r="L25" s="33" t="str">
        <f t="shared" si="1"/>
        <v>Giỏi</v>
      </c>
      <c r="M25" s="33" t="s">
        <v>116</v>
      </c>
      <c r="N25" s="123"/>
    </row>
    <row r="26" spans="1:14" ht="18" customHeight="1">
      <c r="A26" s="72">
        <v>17</v>
      </c>
      <c r="B26" s="129" t="s">
        <v>92</v>
      </c>
      <c r="C26" s="111" t="s">
        <v>65</v>
      </c>
      <c r="D26" s="112">
        <v>30896</v>
      </c>
      <c r="E26" s="132" t="s">
        <v>1</v>
      </c>
      <c r="F26" s="1" t="s">
        <v>4</v>
      </c>
      <c r="G26" s="47">
        <v>8</v>
      </c>
      <c r="H26" s="31">
        <v>6</v>
      </c>
      <c r="I26" s="31">
        <v>9</v>
      </c>
      <c r="J26" s="31">
        <v>9</v>
      </c>
      <c r="K26" s="31">
        <f t="shared" si="0"/>
        <v>8.5</v>
      </c>
      <c r="L26" s="33" t="str">
        <f aca="true" t="shared" si="2" ref="L26:L33">IF(OR(H26&lt;5,I26&lt;5,J26&lt;5),"Hỏng TN",IF(K26&gt;=8.95,"XS",IF(K26&gt;=7.95,"Giỏi",IF(K26&gt;=6.95,"Khá",IF(K26&gt;=5.95,"TB-Khá","TB")))))</f>
        <v>Giỏi</v>
      </c>
      <c r="M26" s="33" t="s">
        <v>116</v>
      </c>
      <c r="N26" s="123"/>
    </row>
    <row r="27" spans="1:14" ht="18" customHeight="1">
      <c r="A27" s="72">
        <v>18</v>
      </c>
      <c r="B27" s="111" t="s">
        <v>93</v>
      </c>
      <c r="C27" s="111" t="s">
        <v>94</v>
      </c>
      <c r="D27" s="112">
        <v>31111</v>
      </c>
      <c r="E27" s="132" t="s">
        <v>1</v>
      </c>
      <c r="F27" s="110" t="s">
        <v>4</v>
      </c>
      <c r="G27" s="47">
        <v>7.6</v>
      </c>
      <c r="H27" s="31">
        <v>6.5</v>
      </c>
      <c r="I27" s="31">
        <v>6.5</v>
      </c>
      <c r="J27" s="31">
        <v>9</v>
      </c>
      <c r="K27" s="31">
        <f aca="true" t="shared" si="3" ref="K27:K33">(G27*3+I27+J27*2)/6</f>
        <v>7.883333333333333</v>
      </c>
      <c r="L27" s="33" t="str">
        <f t="shared" si="2"/>
        <v>Khá</v>
      </c>
      <c r="M27" s="33" t="s">
        <v>116</v>
      </c>
      <c r="N27" s="123"/>
    </row>
    <row r="28" spans="1:14" ht="18" customHeight="1">
      <c r="A28" s="72">
        <v>19</v>
      </c>
      <c r="B28" s="111" t="s">
        <v>95</v>
      </c>
      <c r="C28" s="111" t="s">
        <v>17</v>
      </c>
      <c r="D28" s="112">
        <v>31086</v>
      </c>
      <c r="E28" s="132" t="s">
        <v>1</v>
      </c>
      <c r="F28" s="1" t="s">
        <v>4</v>
      </c>
      <c r="G28" s="89">
        <v>7.5</v>
      </c>
      <c r="H28" s="31">
        <v>7</v>
      </c>
      <c r="I28" s="31">
        <v>9</v>
      </c>
      <c r="J28" s="31">
        <v>9</v>
      </c>
      <c r="K28" s="31">
        <f t="shared" si="3"/>
        <v>8.25</v>
      </c>
      <c r="L28" s="33" t="str">
        <f t="shared" si="2"/>
        <v>Giỏi</v>
      </c>
      <c r="M28" s="33" t="s">
        <v>115</v>
      </c>
      <c r="N28" s="123"/>
    </row>
    <row r="29" spans="1:14" ht="18" customHeight="1">
      <c r="A29" s="72">
        <v>20</v>
      </c>
      <c r="B29" s="113" t="s">
        <v>100</v>
      </c>
      <c r="C29" s="113" t="s">
        <v>17</v>
      </c>
      <c r="D29" s="102">
        <v>32523</v>
      </c>
      <c r="E29" s="133" t="s">
        <v>1</v>
      </c>
      <c r="F29" s="104" t="s">
        <v>4</v>
      </c>
      <c r="G29" s="33">
        <v>7.3</v>
      </c>
      <c r="H29" s="31">
        <v>6.5</v>
      </c>
      <c r="I29" s="31">
        <v>9</v>
      </c>
      <c r="J29" s="31">
        <v>7</v>
      </c>
      <c r="K29" s="31">
        <f t="shared" si="3"/>
        <v>7.483333333333333</v>
      </c>
      <c r="L29" s="33" t="str">
        <f t="shared" si="2"/>
        <v>Khá</v>
      </c>
      <c r="M29" s="33" t="s">
        <v>115</v>
      </c>
      <c r="N29" s="123"/>
    </row>
    <row r="30" spans="1:14" ht="18" customHeight="1">
      <c r="A30" s="72">
        <v>21</v>
      </c>
      <c r="B30" s="113" t="s">
        <v>96</v>
      </c>
      <c r="C30" s="113" t="s">
        <v>18</v>
      </c>
      <c r="D30" s="102">
        <v>29655</v>
      </c>
      <c r="E30" s="133" t="s">
        <v>1</v>
      </c>
      <c r="F30" s="104" t="s">
        <v>4</v>
      </c>
      <c r="G30" s="33">
        <v>8.3</v>
      </c>
      <c r="H30" s="31">
        <v>8</v>
      </c>
      <c r="I30" s="32">
        <v>10</v>
      </c>
      <c r="J30" s="31">
        <v>9</v>
      </c>
      <c r="K30" s="31">
        <f t="shared" si="3"/>
        <v>8.816666666666668</v>
      </c>
      <c r="L30" s="33" t="str">
        <f t="shared" si="2"/>
        <v>Giỏi</v>
      </c>
      <c r="M30" s="33" t="s">
        <v>116</v>
      </c>
      <c r="N30" s="123"/>
    </row>
    <row r="31" spans="1:14" ht="18" customHeight="1">
      <c r="A31" s="72">
        <v>22</v>
      </c>
      <c r="B31" s="125" t="s">
        <v>19</v>
      </c>
      <c r="C31" s="125" t="s">
        <v>18</v>
      </c>
      <c r="D31" s="134">
        <v>32426</v>
      </c>
      <c r="E31" s="119" t="s">
        <v>1</v>
      </c>
      <c r="F31" s="33" t="s">
        <v>4</v>
      </c>
      <c r="G31" s="33">
        <v>7.2</v>
      </c>
      <c r="H31" s="31">
        <v>7</v>
      </c>
      <c r="I31" s="31">
        <v>7.5</v>
      </c>
      <c r="J31" s="31">
        <v>8</v>
      </c>
      <c r="K31" s="31">
        <f t="shared" si="3"/>
        <v>7.516666666666667</v>
      </c>
      <c r="L31" s="33" t="str">
        <f t="shared" si="2"/>
        <v>Khá</v>
      </c>
      <c r="M31" s="33" t="s">
        <v>115</v>
      </c>
      <c r="N31" s="123"/>
    </row>
    <row r="32" spans="1:14" ht="18" customHeight="1">
      <c r="A32" s="72">
        <v>23</v>
      </c>
      <c r="B32" s="125" t="s">
        <v>75</v>
      </c>
      <c r="C32" s="125" t="s">
        <v>97</v>
      </c>
      <c r="D32" s="134">
        <v>30134</v>
      </c>
      <c r="E32" s="119" t="s">
        <v>1</v>
      </c>
      <c r="F32" s="33" t="s">
        <v>98</v>
      </c>
      <c r="G32" s="33">
        <v>8.4</v>
      </c>
      <c r="H32" s="31">
        <v>7.5</v>
      </c>
      <c r="I32" s="31">
        <v>9</v>
      </c>
      <c r="J32" s="31">
        <v>9</v>
      </c>
      <c r="K32" s="31">
        <f t="shared" si="3"/>
        <v>8.700000000000001</v>
      </c>
      <c r="L32" s="33" t="str">
        <f t="shared" si="2"/>
        <v>Giỏi</v>
      </c>
      <c r="M32" s="33" t="s">
        <v>116</v>
      </c>
      <c r="N32" s="123"/>
    </row>
    <row r="33" spans="1:14" ht="18" customHeight="1" thickBot="1">
      <c r="A33" s="73">
        <v>24</v>
      </c>
      <c r="B33" s="126" t="s">
        <v>101</v>
      </c>
      <c r="C33" s="126" t="s">
        <v>102</v>
      </c>
      <c r="D33" s="135">
        <v>30504</v>
      </c>
      <c r="E33" s="120" t="s">
        <v>1</v>
      </c>
      <c r="F33" s="41" t="s">
        <v>4</v>
      </c>
      <c r="G33" s="41">
        <v>7.2</v>
      </c>
      <c r="H33" s="92">
        <v>9</v>
      </c>
      <c r="I33" s="92">
        <v>7</v>
      </c>
      <c r="J33" s="92">
        <v>9</v>
      </c>
      <c r="K33" s="92">
        <f t="shared" si="3"/>
        <v>7.766666666666667</v>
      </c>
      <c r="L33" s="41" t="str">
        <f t="shared" si="2"/>
        <v>Khá</v>
      </c>
      <c r="M33" s="41" t="s">
        <v>115</v>
      </c>
      <c r="N33" s="124"/>
    </row>
    <row r="34" ht="13.5" thickTop="1"/>
  </sheetData>
  <sheetProtection/>
  <mergeCells count="9">
    <mergeCell ref="A6:M6"/>
    <mergeCell ref="A7:M7"/>
    <mergeCell ref="B9:C9"/>
    <mergeCell ref="A1:E1"/>
    <mergeCell ref="H1:N1"/>
    <mergeCell ref="A2:E2"/>
    <mergeCell ref="H2:N2"/>
    <mergeCell ref="A4:N4"/>
    <mergeCell ref="A5:M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2020-01-02T09:38:33Z</cp:lastPrinted>
  <dcterms:created xsi:type="dcterms:W3CDTF">2013-08-04T01:36:32Z</dcterms:created>
  <dcterms:modified xsi:type="dcterms:W3CDTF">2020-01-02T09:39:02Z</dcterms:modified>
  <cp:category/>
  <cp:version/>
  <cp:contentType/>
  <cp:contentStatus/>
</cp:coreProperties>
</file>